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giovani/Downloads/"/>
    </mc:Choice>
  </mc:AlternateContent>
  <xr:revisionPtr revIDLastSave="0" documentId="13_ncr:1_{47E9C14F-A51F-694B-9569-82CE17B2822E}" xr6:coauthVersionLast="47" xr6:coauthVersionMax="47" xr10:uidLastSave="{00000000-0000-0000-0000-000000000000}"/>
  <bookViews>
    <workbookView xWindow="21420" yWindow="2740" windowWidth="28240" windowHeight="17240" xr2:uid="{F9E1C5E0-49C3-E24D-92A5-084B0BAD4C86}"/>
  </bookViews>
  <sheets>
    <sheet name="Relátori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F12" i="2"/>
  <c r="H12" i="2"/>
  <c r="D13" i="2"/>
  <c r="F13" i="2"/>
  <c r="H13" i="2"/>
  <c r="D14" i="2"/>
  <c r="F14" i="2"/>
  <c r="H14" i="2"/>
  <c r="A84" i="2"/>
  <c r="H74" i="2"/>
  <c r="F74" i="2"/>
  <c r="D74" i="2"/>
  <c r="H73" i="2"/>
  <c r="F73" i="2"/>
  <c r="D73" i="2"/>
  <c r="H28" i="2"/>
  <c r="F28" i="2"/>
  <c r="D28" i="2"/>
  <c r="G80" i="2"/>
  <c r="E80" i="2"/>
  <c r="C80" i="2"/>
  <c r="B80" i="2"/>
  <c r="A80" i="2"/>
  <c r="H75" i="2"/>
  <c r="F75" i="2"/>
  <c r="D75" i="2"/>
  <c r="H72" i="2"/>
  <c r="F72" i="2"/>
  <c r="D72" i="2"/>
  <c r="H71" i="2"/>
  <c r="F71" i="2"/>
  <c r="D71" i="2"/>
  <c r="H70" i="2"/>
  <c r="F70" i="2"/>
  <c r="D70" i="2"/>
  <c r="H69" i="2"/>
  <c r="F69" i="2"/>
  <c r="D69" i="2"/>
  <c r="H68" i="2"/>
  <c r="F68" i="2"/>
  <c r="D68" i="2"/>
  <c r="H67" i="2"/>
  <c r="F67" i="2"/>
  <c r="D67" i="2"/>
  <c r="H66" i="2"/>
  <c r="F66" i="2"/>
  <c r="D66" i="2"/>
  <c r="H65" i="2"/>
  <c r="F65" i="2"/>
  <c r="D65" i="2"/>
  <c r="H64" i="2"/>
  <c r="F64" i="2"/>
  <c r="D64" i="2"/>
  <c r="H63" i="2"/>
  <c r="F63" i="2"/>
  <c r="D63" i="2"/>
  <c r="H62" i="2"/>
  <c r="F62" i="2"/>
  <c r="D62" i="2"/>
  <c r="H61" i="2"/>
  <c r="F61" i="2"/>
  <c r="D61" i="2"/>
  <c r="H60" i="2"/>
  <c r="F60" i="2"/>
  <c r="D60" i="2"/>
  <c r="H59" i="2"/>
  <c r="F59" i="2"/>
  <c r="D59" i="2"/>
  <c r="H58" i="2"/>
  <c r="F58" i="2"/>
  <c r="D58" i="2"/>
  <c r="H57" i="2"/>
  <c r="F57" i="2"/>
  <c r="D57" i="2"/>
  <c r="H56" i="2"/>
  <c r="F56" i="2"/>
  <c r="D56" i="2"/>
  <c r="H55" i="2"/>
  <c r="F55" i="2"/>
  <c r="D55" i="2"/>
  <c r="H54" i="2"/>
  <c r="F54" i="2"/>
  <c r="D54" i="2"/>
  <c r="H53" i="2"/>
  <c r="F53" i="2"/>
  <c r="D53" i="2"/>
  <c r="H52" i="2"/>
  <c r="F52" i="2"/>
  <c r="D52" i="2"/>
  <c r="H51" i="2"/>
  <c r="F51" i="2"/>
  <c r="D51" i="2"/>
  <c r="H50" i="2"/>
  <c r="F50" i="2"/>
  <c r="D50" i="2"/>
  <c r="H49" i="2"/>
  <c r="F49" i="2"/>
  <c r="D49" i="2"/>
  <c r="H48" i="2"/>
  <c r="F48" i="2"/>
  <c r="D48" i="2"/>
  <c r="H47" i="2"/>
  <c r="F47" i="2"/>
  <c r="D47" i="2"/>
  <c r="H46" i="2"/>
  <c r="F46" i="2"/>
  <c r="D46" i="2"/>
  <c r="H45" i="2"/>
  <c r="F45" i="2"/>
  <c r="D45" i="2"/>
  <c r="H44" i="2"/>
  <c r="F44" i="2"/>
  <c r="D44" i="2"/>
  <c r="H43" i="2"/>
  <c r="F43" i="2"/>
  <c r="D43" i="2"/>
  <c r="H42" i="2"/>
  <c r="F42" i="2"/>
  <c r="D42" i="2"/>
  <c r="H41" i="2"/>
  <c r="F41" i="2"/>
  <c r="D41" i="2"/>
  <c r="H40" i="2"/>
  <c r="F40" i="2"/>
  <c r="D40" i="2"/>
  <c r="H39" i="2"/>
  <c r="F39" i="2"/>
  <c r="D39" i="2"/>
  <c r="H38" i="2"/>
  <c r="F38" i="2"/>
  <c r="D38" i="2"/>
  <c r="H37" i="2"/>
  <c r="F37" i="2"/>
  <c r="D37" i="2"/>
  <c r="H36" i="2"/>
  <c r="F36" i="2"/>
  <c r="D36" i="2"/>
  <c r="H35" i="2"/>
  <c r="F35" i="2"/>
  <c r="D35" i="2"/>
  <c r="H34" i="2"/>
  <c r="F34" i="2"/>
  <c r="D34" i="2"/>
  <c r="H33" i="2"/>
  <c r="F33" i="2"/>
  <c r="D33" i="2"/>
  <c r="H32" i="2"/>
  <c r="F32" i="2"/>
  <c r="D32" i="2"/>
  <c r="H31" i="2"/>
  <c r="F31" i="2"/>
  <c r="D31" i="2"/>
  <c r="H30" i="2"/>
  <c r="F30" i="2"/>
  <c r="D30" i="2"/>
  <c r="H29" i="2"/>
  <c r="F29" i="2"/>
  <c r="D29" i="2"/>
  <c r="H27" i="2"/>
  <c r="F27" i="2"/>
  <c r="D27" i="2"/>
  <c r="H26" i="2"/>
  <c r="F26" i="2"/>
  <c r="D26" i="2"/>
  <c r="H25" i="2"/>
  <c r="F25" i="2"/>
  <c r="D25" i="2"/>
  <c r="H24" i="2"/>
  <c r="F24" i="2"/>
  <c r="D24" i="2"/>
  <c r="H23" i="2"/>
  <c r="F23" i="2"/>
  <c r="D23" i="2"/>
  <c r="H22" i="2"/>
  <c r="F22" i="2"/>
  <c r="D22" i="2"/>
  <c r="H21" i="2"/>
  <c r="F21" i="2"/>
  <c r="D21" i="2"/>
  <c r="H20" i="2"/>
  <c r="F20" i="2"/>
  <c r="D20" i="2"/>
  <c r="H19" i="2"/>
  <c r="F19" i="2"/>
  <c r="D19" i="2"/>
  <c r="H18" i="2"/>
  <c r="F18" i="2"/>
  <c r="D18" i="2"/>
  <c r="H17" i="2"/>
  <c r="F17" i="2"/>
  <c r="D17" i="2"/>
  <c r="H16" i="2"/>
  <c r="F16" i="2"/>
  <c r="D16" i="2"/>
  <c r="H15" i="2"/>
  <c r="F15" i="2"/>
  <c r="D15" i="2"/>
  <c r="F80" i="2" l="1"/>
  <c r="D80" i="2"/>
  <c r="H80" i="2"/>
</calcChain>
</file>

<file path=xl/sharedStrings.xml><?xml version="1.0" encoding="utf-8"?>
<sst xmlns="http://schemas.openxmlformats.org/spreadsheetml/2006/main" count="88" uniqueCount="83">
  <si>
    <t>Designaçāo do sítio web:</t>
  </si>
  <si>
    <t>Endereço do sito web:</t>
  </si>
  <si>
    <t>Entidade:</t>
  </si>
  <si>
    <t>Instituto Público de Gestāo Participada</t>
  </si>
  <si>
    <t>ADSE I.P.</t>
  </si>
  <si>
    <t>https://www2.adse.pt/</t>
  </si>
  <si>
    <t>https://www2.adse.pt/app-myadse/</t>
  </si>
  <si>
    <t>Relatório de práticas de acessibilidade Web (WCAG 2.1 do W3C)</t>
  </si>
  <si>
    <t>https://accessmonitor.acessibilidade.gov.pt/</t>
  </si>
  <si>
    <t>Pontos</t>
  </si>
  <si>
    <t>Práticas Encontradas</t>
  </si>
  <si>
    <t>A</t>
  </si>
  <si>
    <t>AA</t>
  </si>
  <si>
    <t>AAA</t>
  </si>
  <si>
    <t>https://www2.adse.pt/conselho-geral-e-de-supervisao/</t>
  </si>
  <si>
    <t>https://www2.adse.pt/instalar-app/</t>
  </si>
  <si>
    <t>https://www2.adse.pt/perguntas-respostas/</t>
  </si>
  <si>
    <t>https://www2.adse.pt/ultimas-Atualizacoes/</t>
  </si>
  <si>
    <t>https://www2.adse.pt/sobre-o-Site/</t>
  </si>
  <si>
    <t>https://www2.adse.pt/notas-legais/</t>
  </si>
  <si>
    <t>https://www2.adse.pt/politica-de-privacidade-e-protecao-de-dados/</t>
  </si>
  <si>
    <t>https://www2.adse.pt/contactos/</t>
  </si>
  <si>
    <t>https://www2.adse.pt/noticias/</t>
  </si>
  <si>
    <t>https://www2.adse.pt/newsletter/</t>
  </si>
  <si>
    <t>https://www2.adse.pt/sou-beneficiario/</t>
  </si>
  <si>
    <t>https://www2.adse.pt/sou-prestador-de-cuidados-de-saude/</t>
  </si>
  <si>
    <t>https://www2.adse.pt/sou-entidade-empregadora/</t>
  </si>
  <si>
    <t>https://www2.adse.pt/orgaos-sociais/</t>
  </si>
  <si>
    <t>https://www2.adse.pt/recrutamento/</t>
  </si>
  <si>
    <t>https://www2.adse.pt/contratacao-publica/</t>
  </si>
  <si>
    <t>https://www2.adse.pt/historia/</t>
  </si>
  <si>
    <t>https://www2.adse.pt/missao-e-valores/</t>
  </si>
  <si>
    <t>https://www2.adse.pt/equipa-de-gestao/</t>
  </si>
  <si>
    <t>https://www2.adse.pt/instrumentos-de-gestao/</t>
  </si>
  <si>
    <t>https://www2.adse.pt/legislacao/</t>
  </si>
  <si>
    <t>https://www2.adse.pt/projetos-cofinanciados/</t>
  </si>
  <si>
    <t>https://www2.adse.pt/simplex/</t>
  </si>
  <si>
    <t>https://www2.adse.pt/sou-beneficiario/quem-sao-os-beneficiario-da-adse/</t>
  </si>
  <si>
    <t>https://www2.adse.pt/sou-beneficiario/consigo-para-a-vida-toda/</t>
  </si>
  <si>
    <t>https://www2.adse.pt/sou-beneficiario/direitos-e-deveres/</t>
  </si>
  <si>
    <t>https://www2.adse.pt/sou-beneficiario/cartao/</t>
  </si>
  <si>
    <t>https://www2.adse.pt/sou-beneficiario/desconto/</t>
  </si>
  <si>
    <t>https://www2.adse.pt/sou-beneficiario/inscricao/</t>
  </si>
  <si>
    <t>https://www2.adse.pt/sou-beneficiario/manutencao/</t>
  </si>
  <si>
    <t>https://www2.adse.pt/sou-beneficiario/atualizacao-de-dados/</t>
  </si>
  <si>
    <t>https://www2.adse.pt/sou-beneficiario/funcionalidades-na-adse-direta/</t>
  </si>
  <si>
    <t>https://www2.adse.pt/sou-beneficiario/rede-adse/</t>
  </si>
  <si>
    <t>https://www2.adse.pt/sou-beneficiario/rede-adse/como-funciona/</t>
  </si>
  <si>
    <t>https://www2.adse.pt/sou-beneficiario/rede-adse/tabela-de-precos-e-regras/</t>
  </si>
  <si>
    <t>https://www2.adse.pt/sou-beneficiario/reembolsos/</t>
  </si>
  <si>
    <t>https://www2.adse.pt/sou-beneficiario/reembolsos/tabela-de-precos-e-regras/</t>
  </si>
  <si>
    <t>https://www2.adse.pt/sou-beneficiario/reembolsos/simulador-de-reembolsos/</t>
  </si>
  <si>
    <t>https://www2.adse.pt/sou-beneficiario/reembolsos/como-pedir-o-reembolso/</t>
  </si>
  <si>
    <t>https://www2.adse.pt/sou-beneficiario/reembolsos/processo-de-pagamento-do-reembolso/</t>
  </si>
  <si>
    <t>https://www2.adse.pt/sou-beneficiario/reembolsos/lares-e-apoio-domiciliario/</t>
  </si>
  <si>
    <t>https://www2.adse.pt/sou-beneficiario/reembolsos/simulador-de-lares-e-apoio-domiciliario/</t>
  </si>
  <si>
    <t>https://www2.adse.pt/sou-beneficiario/reembolsos/transportes/</t>
  </si>
  <si>
    <t>https://www2.adse.pt/sou-beneficiario/reembolsos/inibicao-de-prestadores/</t>
  </si>
  <si>
    <t>https://www2.adse.pt/sou-beneficiario/reembolsos/declaracao-para-irs/</t>
  </si>
  <si>
    <t>https://www2.adse.pt/sou-beneficiario/documentos-uteis/</t>
  </si>
  <si>
    <t>https://www2.adse.pt/sou-prestador-de-cuidados-de-saude/candidatura-de-prestador/</t>
  </si>
  <si>
    <t>https://www2.adse.pt/sou-prestador-de-cuidados-de-saude/faturacao-online/</t>
  </si>
  <si>
    <t>https://www2.adse.pt/sou-prestador-de-cuidados-de-saude/tabela-de-precos-e-regras/</t>
  </si>
  <si>
    <t>https://www2.adse.pt/sou-prestador-de-cuidados-de-saude/cessacao-de-convencoes/</t>
  </si>
  <si>
    <t>https://www2.adse.pt/sou-prestador-de-cuidados-de-saude/documentos-uteis/</t>
  </si>
  <si>
    <t>https://www2.adse.pt/sou-entidade-empregadora/deveres/</t>
  </si>
  <si>
    <t>https://www2.adse.pt/sou-entidade-empregadora/inscricao-de-beneficiario/</t>
  </si>
  <si>
    <t>https://www2.adse.pt/sou-entidade-empregadora/manutencao-de-direitos/</t>
  </si>
  <si>
    <t>https://www2.adse.pt/sou-entidade-empregadora/desconto/</t>
  </si>
  <si>
    <t>https://www2.adse.pt/sou-entidade-empregadora/ficheiro-de-desconto/</t>
  </si>
  <si>
    <t>https://www2.adse.pt/sou-entidade-empregadora/juntas-medicas-e-verificacao-domiciliaria-da-doenca/</t>
  </si>
  <si>
    <t>https://www2.adse.pt/sou-entidade-empregadora/notas-de-reembolso/</t>
  </si>
  <si>
    <t>https://www2.adse.pt/sou-entidade-empregadora/novidades/</t>
  </si>
  <si>
    <t>https://www2.adse.pt/sou-entidade-empregadora/documentos-uteis/</t>
  </si>
  <si>
    <t>Total de páginas avaliadas:</t>
  </si>
  <si>
    <t>No total das 64 páginas foi obtido um score de 10 na escala do AccessMonitor( de 1 a 10) Tendo-se obtido os seguintes níveis de conformidade 62% das páginas passam a bateria de testes para o nível A, 31% passam os testes para o nível AA e 7% os testes para o nível AAA.</t>
  </si>
  <si>
    <t>https://www2.adse.pt/vogal1/</t>
  </si>
  <si>
    <t>https://www2.adse.pt/declaracao-de-acessibilidade-e-usabilidade/</t>
  </si>
  <si>
    <t>Relatório</t>
  </si>
  <si>
    <t>Data atualizaçāo:</t>
  </si>
  <si>
    <t>Resultado final</t>
  </si>
  <si>
    <t>Ferramenta utilizada para avaliaçāo:</t>
  </si>
  <si>
    <t>https://www2.adse.pt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</si>
</sst>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36"/>
      <color theme="1"/>
      <name val="Arial"/>
      <family val="2"/>
    </font>
    <font>
      <u/>
      <sz val="12"/>
      <color theme="10"/>
      <name val="Aptos Narrow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u/>
      <sz val="14"/>
      <color theme="10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0" fontId="4" fillId="3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9" fontId="5" fillId="3" borderId="3" xfId="1" applyFont="1" applyFill="1" applyBorder="1" applyAlignment="1">
      <alignment horizontal="center"/>
    </xf>
    <xf numFmtId="9" fontId="5" fillId="3" borderId="4" xfId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 wrapText="1"/>
    </xf>
    <xf numFmtId="0" fontId="2" fillId="3" borderId="0" xfId="0" applyFont="1" applyFill="1"/>
    <xf numFmtId="0" fontId="6" fillId="3" borderId="0" xfId="2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6" fillId="3" borderId="0" xfId="2" applyFont="1" applyFill="1" applyAlignment="1">
      <alignment horizontal="left" vertical="center"/>
    </xf>
    <xf numFmtId="0" fontId="5" fillId="3" borderId="0" xfId="0" applyFont="1" applyFill="1" applyBorder="1" applyAlignment="1">
      <alignment horizontal="center"/>
    </xf>
    <xf numFmtId="9" fontId="5" fillId="3" borderId="0" xfId="1" applyFont="1" applyFill="1" applyBorder="1" applyAlignment="1">
      <alignment horizontal="center"/>
    </xf>
  </cellXfs>
  <cellStyles count="3">
    <cellStyle name="Hiperligação" xfId="2" builtinId="8"/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ccessmonitor.acessibilidade.gov.pt/results/https%3A%2F%2Fwww2.adse.pt%2Fsou-beneficiario%2Fcartao%2F" TargetMode="External"/><Relationship Id="rId21" Type="http://schemas.openxmlformats.org/officeDocument/2006/relationships/hyperlink" Target="https://accessmonitor.acessibilidade.gov.pt/results/https%3A%2F%2Fwww2.adse.pt%2Fprojetos-cofinanciados%2F" TargetMode="External"/><Relationship Id="rId34" Type="http://schemas.openxmlformats.org/officeDocument/2006/relationships/hyperlink" Target="https://accessmonitor.acessibilidade.gov.pt/results/https%3A%2F%2Fwww2.adse.pt%2Fsou-beneficiario%2Frede-adse%2Ftabela-de-precos-e-regras%2F" TargetMode="External"/><Relationship Id="rId42" Type="http://schemas.openxmlformats.org/officeDocument/2006/relationships/hyperlink" Target="https://accessmonitor.acessibilidade.gov.pt/results/https%3A%2F%2Fwww2.adse.pt%2Fsou-beneficiario%2Freembolsos%2Ftransportes%2F" TargetMode="External"/><Relationship Id="rId47" Type="http://schemas.openxmlformats.org/officeDocument/2006/relationships/hyperlink" Target="https://accessmonitor.acessibilidade.gov.pt/results/https%3A%2F%2Fwww2.adse.pt%2Fsou-prestador-de-cuidados-de-saude%2Ffaturacao-online%2F" TargetMode="External"/><Relationship Id="rId50" Type="http://schemas.openxmlformats.org/officeDocument/2006/relationships/hyperlink" Target="https://accessmonitor.acessibilidade.gov.pt/results/https%3A%2F%2Fwww2.adse.pt%2Fsou-prestador-de-cuidados-de-saude%2Fdocumentos-uteis%2F" TargetMode="External"/><Relationship Id="rId55" Type="http://schemas.openxmlformats.org/officeDocument/2006/relationships/hyperlink" Target="https://accessmonitor.acessibilidade.gov.pt/results/https%3A%2F%2Fwww2.adse.pt%2Fsou-entidade-empregadora%2Fficheiro-de-desconto%2F" TargetMode="External"/><Relationship Id="rId63" Type="http://schemas.openxmlformats.org/officeDocument/2006/relationships/hyperlink" Target="https://accessmonitor.acessibilidade.gov.pt/results/https%3A%2F%2Fwww2.adse.pt%2Fconselho-geral-e-de-supervisao%2F" TargetMode="External"/><Relationship Id="rId7" Type="http://schemas.openxmlformats.org/officeDocument/2006/relationships/hyperlink" Target="https://accessmonitor.acessibilidade.gov.pt/results/https%3A%2F%2Fwww2.adse.pt%2Fcontactos%2F" TargetMode="External"/><Relationship Id="rId2" Type="http://schemas.openxmlformats.org/officeDocument/2006/relationships/hyperlink" Target="https://accessmonitor.acessibilidade.gov.pt/results/https%3A%2F%2Fwww2.adse.pt%2Fperguntas-respostas%2F" TargetMode="External"/><Relationship Id="rId16" Type="http://schemas.openxmlformats.org/officeDocument/2006/relationships/hyperlink" Target="https://accessmonitor.acessibilidade.gov.pt/results/https%3A%2F%2Fwww2.adse.pt%2Fhistoria%2F" TargetMode="External"/><Relationship Id="rId29" Type="http://schemas.openxmlformats.org/officeDocument/2006/relationships/hyperlink" Target="https://accessmonitor.acessibilidade.gov.pt/results/https%3A%2F%2Fwww2.adse.pt%2Fsou-beneficiario%2Fmanutencao%2F" TargetMode="External"/><Relationship Id="rId11" Type="http://schemas.openxmlformats.org/officeDocument/2006/relationships/hyperlink" Target="https://accessmonitor.acessibilidade.gov.pt/results/https%3A%2F%2Fwww2.adse.pt%2Fsou-beneficiario%2F" TargetMode="External"/><Relationship Id="rId24" Type="http://schemas.openxmlformats.org/officeDocument/2006/relationships/hyperlink" Target="https://accessmonitor.acessibilidade.gov.pt/results/https%3A%2F%2Fwww2.adse.pt%2Fsou-beneficiario%2Fconsigo-para-a-vida-toda%2F" TargetMode="External"/><Relationship Id="rId32" Type="http://schemas.openxmlformats.org/officeDocument/2006/relationships/hyperlink" Target="https://accessmonitor.acessibilidade.gov.pt/results/https%3A%2F%2Fwww2.adse.pt%2Fsou-beneficiario%2Frede-adse%2F" TargetMode="External"/><Relationship Id="rId37" Type="http://schemas.openxmlformats.org/officeDocument/2006/relationships/hyperlink" Target="https://accessmonitor.acessibilidade.gov.pt/results/https%3A%2F%2Fwww2.adse.pt%2Fsou-beneficiario%2Freembolsos%2Fsimulador-de-reembolsos%2F" TargetMode="External"/><Relationship Id="rId40" Type="http://schemas.openxmlformats.org/officeDocument/2006/relationships/hyperlink" Target="https://accessmonitor.acessibilidade.gov.pt/results/https%3A%2F%2Fwww2.adse.pt%2Fsou-beneficiario%2Freembolsos%2Flares-e-apoio-domiciliario%2F" TargetMode="External"/><Relationship Id="rId45" Type="http://schemas.openxmlformats.org/officeDocument/2006/relationships/hyperlink" Target="https://accessmonitor.acessibilidade.gov.pt/results/https%3A%2F%2Fwww2.adse.pt%2Fsou-beneficiario%2Fdocumentos-uteis%2F" TargetMode="External"/><Relationship Id="rId53" Type="http://schemas.openxmlformats.org/officeDocument/2006/relationships/hyperlink" Target="https://accessmonitor.acessibilidade.gov.pt/results/https%3A%2F%2Fwww2.adse.pt%2Fsou-entidade-empregadora%2Fmanutencao-de-direitos%2F" TargetMode="External"/><Relationship Id="rId58" Type="http://schemas.openxmlformats.org/officeDocument/2006/relationships/hyperlink" Target="https://accessmonitor.acessibilidade.gov.pt/results/https%3A%2F%2Fwww2.adse.pt%2Fvogal1%2F" TargetMode="External"/><Relationship Id="rId66" Type="http://schemas.openxmlformats.org/officeDocument/2006/relationships/hyperlink" Target="https://accessmonitor.acessibilidade.gov.pt/" TargetMode="External"/><Relationship Id="rId5" Type="http://schemas.openxmlformats.org/officeDocument/2006/relationships/hyperlink" Target="https://accessmonitor.acessibilidade.gov.pt/results/https%3A%2F%2Fwww2.adse.pt%2Fnotas-legais%2F" TargetMode="External"/><Relationship Id="rId61" Type="http://schemas.openxmlformats.org/officeDocument/2006/relationships/hyperlink" Target="https://accessmonitor.acessibilidade.gov.pt/results/https%3A%2F%2Fwww2.adse.pt%2Fdeclaracao-de-acessibilidade-e-usabilidade%2F" TargetMode="External"/><Relationship Id="rId19" Type="http://schemas.openxmlformats.org/officeDocument/2006/relationships/hyperlink" Target="https://accessmonitor.acessibilidade.gov.pt/results/https%3A%2F%2Fwww2.adse.pt%2Finstrumentos-de-gestao%2F" TargetMode="External"/><Relationship Id="rId14" Type="http://schemas.openxmlformats.org/officeDocument/2006/relationships/hyperlink" Target="https://accessmonitor.acessibilidade.gov.pt/results/https%3A%2F%2Fwww2.adse.pt%2Frecrutamento%2F" TargetMode="External"/><Relationship Id="rId22" Type="http://schemas.openxmlformats.org/officeDocument/2006/relationships/hyperlink" Target="https://accessmonitor.acessibilidade.gov.pt/results/https%3A%2F%2Fwww2.adse.pt%2Fsimplex%2F" TargetMode="External"/><Relationship Id="rId27" Type="http://schemas.openxmlformats.org/officeDocument/2006/relationships/hyperlink" Target="https://accessmonitor.acessibilidade.gov.pt/results/https%3A%2F%2Fwww2.adse.pt%2Fsou-beneficiario%2Fdesconto%2F" TargetMode="External"/><Relationship Id="rId30" Type="http://schemas.openxmlformats.org/officeDocument/2006/relationships/hyperlink" Target="https://accessmonitor.acessibilidade.gov.pt/results/https%3A%2F%2Fwww2.adse.pt%2Fsou-beneficiario%2Fatualizacao-de-dados%2F" TargetMode="External"/><Relationship Id="rId35" Type="http://schemas.openxmlformats.org/officeDocument/2006/relationships/hyperlink" Target="https://accessmonitor.acessibilidade.gov.pt/results/https%3A%2F%2Fwww2.adse.pt%2Fsou-beneficiario%2Freembolsos%2F" TargetMode="External"/><Relationship Id="rId43" Type="http://schemas.openxmlformats.org/officeDocument/2006/relationships/hyperlink" Target="https://accessmonitor.acessibilidade.gov.pt/results/https%3A%2F%2Fwww2.adse.pt%2Fsou-beneficiario%2Freembolsos%2Finibicao-de-prestadores%2F" TargetMode="External"/><Relationship Id="rId48" Type="http://schemas.openxmlformats.org/officeDocument/2006/relationships/hyperlink" Target="https://accessmonitor.acessibilidade.gov.pt/results/https%3A%2F%2Fwww2.adse.pt%2Fsou-prestador-de-cuidados-de-saude%2Ftabela-de-precos-e-regras%2F" TargetMode="External"/><Relationship Id="rId56" Type="http://schemas.openxmlformats.org/officeDocument/2006/relationships/hyperlink" Target="https://accessmonitor.acessibilidade.gov.pt/results/https%3A%2F%2Fwww2.adse.pt%2Fsou-entidade-empregadora%2Fjuntas-medicas-e-verificacao-domiciliaria-da-doenca%2F" TargetMode="External"/><Relationship Id="rId64" Type="http://schemas.openxmlformats.org/officeDocument/2006/relationships/hyperlink" Target="https://accessmonitor.acessibilidade.gov.pt/results/https%3A%2F%2Fwww2.adse.pt%2F" TargetMode="External"/><Relationship Id="rId8" Type="http://schemas.openxmlformats.org/officeDocument/2006/relationships/hyperlink" Target="https://accessmonitor.acessibilidade.gov.pt/results/https%3A%2F%2Fwww2.adse.pt%2Fnoticias%2F" TargetMode="External"/><Relationship Id="rId51" Type="http://schemas.openxmlformats.org/officeDocument/2006/relationships/hyperlink" Target="https://accessmonitor.acessibilidade.gov.pt/results/https%3A%2F%2Fwww2.adse.pt%2Fsou-entidade-empregadora%2Fdeveres%2F" TargetMode="External"/><Relationship Id="rId3" Type="http://schemas.openxmlformats.org/officeDocument/2006/relationships/hyperlink" Target="https://accessmonitor.acessibilidade.gov.pt/results/https%3A%2F%2Fwww2.adse.pt%2Fultimas-Atualizacoes%2F" TargetMode="External"/><Relationship Id="rId12" Type="http://schemas.openxmlformats.org/officeDocument/2006/relationships/hyperlink" Target="https://accessmonitor.acessibilidade.gov.pt/results/https%3A%2F%2Fwww2.adse.pt%2Fsou-entidade-empregadora%2F" TargetMode="External"/><Relationship Id="rId17" Type="http://schemas.openxmlformats.org/officeDocument/2006/relationships/hyperlink" Target="https://accessmonitor.acessibilidade.gov.pt/results/https%3A%2F%2Fwww2.adse.pt%2Fmissao-e-valores%2F" TargetMode="External"/><Relationship Id="rId25" Type="http://schemas.openxmlformats.org/officeDocument/2006/relationships/hyperlink" Target="https://accessmonitor.acessibilidade.gov.pt/results/https%3A%2F%2Fwww2.adse.pt%2Fsou-beneficiario%2Fdireitos-e-deveres%2F" TargetMode="External"/><Relationship Id="rId33" Type="http://schemas.openxmlformats.org/officeDocument/2006/relationships/hyperlink" Target="https://accessmonitor.acessibilidade.gov.pt/results/https%3A%2F%2Fwww2.adse.pt%2Fsou-beneficiario%2Frede-adse%2Fcomo-funciona%2F" TargetMode="External"/><Relationship Id="rId38" Type="http://schemas.openxmlformats.org/officeDocument/2006/relationships/hyperlink" Target="https://accessmonitor.acessibilidade.gov.pt/results/https%3A%2F%2Fwww2.adse.pt%2Fsou-beneficiario%2Freembolsos%2Fcomo-pedir-o-reembolso%2F" TargetMode="External"/><Relationship Id="rId46" Type="http://schemas.openxmlformats.org/officeDocument/2006/relationships/hyperlink" Target="https://accessmonitor.acessibilidade.gov.pt/results/https%3A%2F%2Fwww2.adse.pt%2Fsou-prestador-de-cuidados-de-saude%2Fcandidatura-de-prestador%2F" TargetMode="External"/><Relationship Id="rId59" Type="http://schemas.openxmlformats.org/officeDocument/2006/relationships/hyperlink" Target="https://accessmonitor.acessibilidade.gov.pt/results/https%3A%2F%2Fwww2.adse.pt%2Fsou-entidade-empregadora%2Fnovidades%2F" TargetMode="External"/><Relationship Id="rId20" Type="http://schemas.openxmlformats.org/officeDocument/2006/relationships/hyperlink" Target="https://accessmonitor.acessibilidade.gov.pt/results/https%3A%2F%2Fwww2.adse.pt%2Flegislacao%2F" TargetMode="External"/><Relationship Id="rId41" Type="http://schemas.openxmlformats.org/officeDocument/2006/relationships/hyperlink" Target="https://accessmonitor.acessibilidade.gov.pt/results/https%3A%2F%2Fwww2.adse.pt%2Fsou-beneficiario%2Freembolsos%2Fsimulador-de-lares-e-apoio-domiciliario%2F" TargetMode="External"/><Relationship Id="rId54" Type="http://schemas.openxmlformats.org/officeDocument/2006/relationships/hyperlink" Target="https://accessmonitor.acessibilidade.gov.pt/results/https%3A%2F%2Fwww2.adse.pt%2Fsou-entidade-empregadora%2Fdesconto%2F" TargetMode="External"/><Relationship Id="rId62" Type="http://schemas.openxmlformats.org/officeDocument/2006/relationships/hyperlink" Target="https://accessmonitor.acessibilidade.gov.pt/results/https%3A%2F%2Fwww2.adse.pt%2Fapp-myadse%2F" TargetMode="External"/><Relationship Id="rId1" Type="http://schemas.openxmlformats.org/officeDocument/2006/relationships/hyperlink" Target="https://accessmonitor.acessibilidade.gov.pt/results/https%3A%2F%2Fwww2.adse.pt%2Finstalar-app%2F" TargetMode="External"/><Relationship Id="rId6" Type="http://schemas.openxmlformats.org/officeDocument/2006/relationships/hyperlink" Target="https://accessmonitor.acessibilidade.gov.pt/results/https%3A%2F%2Fwww2.adse.pt%2Fpolitica-de-privacidade-e-protecao-de-dados%2F" TargetMode="External"/><Relationship Id="rId15" Type="http://schemas.openxmlformats.org/officeDocument/2006/relationships/hyperlink" Target="https://accessmonitor.acessibilidade.gov.pt/results/https%3A%2F%2Fwww2.adse.pt%2Fcontratacao-publica%2F" TargetMode="External"/><Relationship Id="rId23" Type="http://schemas.openxmlformats.org/officeDocument/2006/relationships/hyperlink" Target="https://accessmonitor.acessibilidade.gov.pt/results/https%3A%2F%2Fwww2.adse.pt%2Fsou-beneficiario%2Fquem-sao-os-beneficiario-da-adse%2F" TargetMode="External"/><Relationship Id="rId28" Type="http://schemas.openxmlformats.org/officeDocument/2006/relationships/hyperlink" Target="https://accessmonitor.acessibilidade.gov.pt/results/https%3A%2F%2Fwww2.adse.pt%2Fsou-beneficiario%2Finscricao%2F" TargetMode="External"/><Relationship Id="rId36" Type="http://schemas.openxmlformats.org/officeDocument/2006/relationships/hyperlink" Target="https://accessmonitor.acessibilidade.gov.pt/results/https%3A%2F%2Fwww2.adse.pt%2Fsou-beneficiario%2Freembolsos%2Ftabela-de-precos-e-regras%2F" TargetMode="External"/><Relationship Id="rId49" Type="http://schemas.openxmlformats.org/officeDocument/2006/relationships/hyperlink" Target="https://accessmonitor.acessibilidade.gov.pt/results/https%3A%2F%2Fwww2.adse.pt%2Fsou-prestador-de-cuidados-de-saude%2Fcessacao-de-convencoes%2F" TargetMode="External"/><Relationship Id="rId57" Type="http://schemas.openxmlformats.org/officeDocument/2006/relationships/hyperlink" Target="https://accessmonitor.acessibilidade.gov.pt/results/https%3A%2F%2Fwww2.adse.pt%2Fsou-entidade-empregadora%2Fnotas-de-reembolso%2F" TargetMode="External"/><Relationship Id="rId10" Type="http://schemas.openxmlformats.org/officeDocument/2006/relationships/hyperlink" Target="https://accessmonitor.acessibilidade.gov.pt/results/https%3A%2F%2Fwww2.adse.pt%2Fsou-prestador-de-cuidados-de-saude%2F" TargetMode="External"/><Relationship Id="rId31" Type="http://schemas.openxmlformats.org/officeDocument/2006/relationships/hyperlink" Target="https://accessmonitor.acessibilidade.gov.pt/results/https%3A%2F%2Fwww2.adse.pt%2Fsou-beneficiario%2Ffuncionalidades-na-adse-direta%2F" TargetMode="External"/><Relationship Id="rId44" Type="http://schemas.openxmlformats.org/officeDocument/2006/relationships/hyperlink" Target="https://accessmonitor.acessibilidade.gov.pt/results/https%3A%2F%2Fwww2.adse.pt%2Fsou-beneficiario%2Freembolsos%2Fdeclaracao-para-irs%2F" TargetMode="External"/><Relationship Id="rId52" Type="http://schemas.openxmlformats.org/officeDocument/2006/relationships/hyperlink" Target="https://accessmonitor.acessibilidade.gov.pt/results/https%3A%2F%2Fwww2.adse.pt%2Fsou-entidade-empregadora%2Finscricao-de-beneficiario%2F" TargetMode="External"/><Relationship Id="rId60" Type="http://schemas.openxmlformats.org/officeDocument/2006/relationships/hyperlink" Target="https://accessmonitor.acessibilidade.gov.pt/results/https%3A%2F%2Fwww2.adse.pt%2Fsou-entidade-empregadora%2Fdocumentos-uteis%2F" TargetMode="External"/><Relationship Id="rId65" Type="http://schemas.openxmlformats.org/officeDocument/2006/relationships/hyperlink" Target="https://www2.adse.pt/" TargetMode="External"/><Relationship Id="rId4" Type="http://schemas.openxmlformats.org/officeDocument/2006/relationships/hyperlink" Target="https://accessmonitor.acessibilidade.gov.pt/results/https%3A%2F%2Fwww2.adse.pt%2Fsobre-o-Site%2F" TargetMode="External"/><Relationship Id="rId9" Type="http://schemas.openxmlformats.org/officeDocument/2006/relationships/hyperlink" Target="https://accessmonitor.acessibilidade.gov.pt/results/https%3A%2F%2Fwww2.adse.pt%2Fnewsletter%2F" TargetMode="External"/><Relationship Id="rId13" Type="http://schemas.openxmlformats.org/officeDocument/2006/relationships/hyperlink" Target="https://accessmonitor.acessibilidade.gov.pt/results/https%3A%2F%2Fwww2.adse.pt%2Forgaos-sociais%2F" TargetMode="External"/><Relationship Id="rId18" Type="http://schemas.openxmlformats.org/officeDocument/2006/relationships/hyperlink" Target="https://accessmonitor.acessibilidade.gov.pt/results/https%3A%2F%2Fwww2.adse.pt%2Fequipa-de-gestao%2F" TargetMode="External"/><Relationship Id="rId39" Type="http://schemas.openxmlformats.org/officeDocument/2006/relationships/hyperlink" Target="https://accessmonitor.acessibilidade.gov.pt/results/https%3A%2F%2Fwww2.adse.pt%2Fsou-beneficiario%2Freembolsos%2Fprocesso-de-pagamento-do-reembolso%2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2F872-71B6-F941-A63C-ECB372C942A9}">
  <dimension ref="A1:J89"/>
  <sheetViews>
    <sheetView tabSelected="1" workbookViewId="0">
      <selection activeCell="H87" sqref="H87"/>
    </sheetView>
  </sheetViews>
  <sheetFormatPr baseColWidth="10" defaultRowHeight="16" x14ac:dyDescent="0.2"/>
  <cols>
    <col min="1" max="1" width="9.83203125" style="1" customWidth="1"/>
    <col min="2" max="2" width="24.1640625" style="1" customWidth="1"/>
    <col min="3" max="4" width="7.5" style="1" customWidth="1"/>
    <col min="5" max="6" width="7.33203125" style="1" customWidth="1"/>
    <col min="7" max="8" width="7.83203125" style="1" customWidth="1"/>
    <col min="9" max="9" width="117.33203125" style="1" customWidth="1"/>
    <col min="10" max="16384" width="10.83203125" style="1"/>
  </cols>
  <sheetData>
    <row r="1" spans="1:10" ht="45" x14ac:dyDescent="0.45">
      <c r="A1" s="36" t="s">
        <v>7</v>
      </c>
      <c r="B1" s="3"/>
      <c r="C1" s="9"/>
      <c r="D1" s="9"/>
      <c r="E1" s="9"/>
      <c r="F1" s="9"/>
      <c r="G1" s="9"/>
      <c r="H1" s="9"/>
      <c r="I1" s="9"/>
      <c r="J1" s="9"/>
    </row>
    <row r="2" spans="1:10" s="2" customFormat="1" ht="18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2" customFormat="1" ht="18" x14ac:dyDescent="0.2">
      <c r="A3" s="5" t="s">
        <v>0</v>
      </c>
      <c r="B3" s="5"/>
      <c r="C3" s="6" t="s">
        <v>3</v>
      </c>
      <c r="D3" s="6"/>
      <c r="E3" s="6"/>
      <c r="F3" s="6"/>
      <c r="G3" s="6"/>
      <c r="H3" s="6"/>
      <c r="I3" s="6"/>
      <c r="J3" s="3"/>
    </row>
    <row r="4" spans="1:10" s="2" customFormat="1" ht="18" x14ac:dyDescent="0.2">
      <c r="A4" s="5" t="s">
        <v>2</v>
      </c>
      <c r="B4" s="5"/>
      <c r="C4" s="6" t="s">
        <v>4</v>
      </c>
      <c r="D4" s="6"/>
      <c r="E4" s="6"/>
      <c r="F4" s="6"/>
      <c r="G4" s="6"/>
      <c r="H4" s="6"/>
      <c r="I4" s="6"/>
      <c r="J4" s="3"/>
    </row>
    <row r="5" spans="1:10" s="2" customFormat="1" ht="18" x14ac:dyDescent="0.2">
      <c r="A5" s="5" t="s">
        <v>1</v>
      </c>
      <c r="B5" s="5"/>
      <c r="C5" s="7" t="s">
        <v>5</v>
      </c>
      <c r="D5" s="6"/>
      <c r="E5" s="6"/>
      <c r="F5" s="6"/>
      <c r="G5" s="6"/>
      <c r="H5" s="6"/>
      <c r="I5" s="6"/>
      <c r="J5" s="3"/>
    </row>
    <row r="6" spans="1:10" s="2" customFormat="1" ht="18" x14ac:dyDescent="0.2">
      <c r="A6" s="23" t="s">
        <v>79</v>
      </c>
      <c r="B6" s="23"/>
      <c r="C6" s="8">
        <v>45625</v>
      </c>
      <c r="D6" s="6"/>
      <c r="E6" s="6"/>
      <c r="F6" s="6"/>
      <c r="G6" s="6"/>
      <c r="H6" s="6"/>
      <c r="I6" s="6"/>
      <c r="J6" s="3"/>
    </row>
    <row r="7" spans="1:10" s="2" customFormat="1" ht="18" x14ac:dyDescent="0.2">
      <c r="A7" s="3"/>
      <c r="B7" s="3"/>
      <c r="C7" s="5"/>
      <c r="D7" s="5"/>
      <c r="E7" s="5"/>
      <c r="F7" s="5"/>
      <c r="G7" s="5"/>
      <c r="H7" s="5"/>
      <c r="I7" s="5"/>
      <c r="J7" s="3"/>
    </row>
    <row r="8" spans="1:10" s="2" customFormat="1" ht="18" x14ac:dyDescent="0.2">
      <c r="A8" s="5" t="s">
        <v>81</v>
      </c>
      <c r="B8" s="5"/>
      <c r="C8" s="5"/>
      <c r="D8" s="5"/>
      <c r="E8" s="37" t="s">
        <v>8</v>
      </c>
      <c r="F8" s="5"/>
      <c r="G8" s="5"/>
      <c r="H8" s="5"/>
      <c r="I8" s="5"/>
      <c r="J8" s="3"/>
    </row>
    <row r="9" spans="1:10" s="2" customFormat="1" ht="18" x14ac:dyDescent="0.2">
      <c r="A9" s="4"/>
      <c r="B9" s="4"/>
      <c r="C9" s="4"/>
      <c r="D9" s="4"/>
      <c r="E9" s="39"/>
      <c r="F9" s="4"/>
      <c r="G9" s="4"/>
      <c r="H9" s="4"/>
      <c r="I9" s="4"/>
      <c r="J9" s="3"/>
    </row>
    <row r="10" spans="1:10" x14ac:dyDescent="0.2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0" s="2" customFormat="1" ht="18" x14ac:dyDescent="0.2">
      <c r="A11" s="10" t="s">
        <v>9</v>
      </c>
      <c r="B11" s="11" t="s">
        <v>10</v>
      </c>
      <c r="C11" s="21" t="s">
        <v>11</v>
      </c>
      <c r="D11" s="22"/>
      <c r="E11" s="19" t="s">
        <v>12</v>
      </c>
      <c r="F11" s="20"/>
      <c r="G11" s="17" t="s">
        <v>13</v>
      </c>
      <c r="H11" s="18"/>
      <c r="I11" s="12" t="s">
        <v>78</v>
      </c>
      <c r="J11" s="3"/>
    </row>
    <row r="12" spans="1:10" s="16" customFormat="1" ht="25" customHeight="1" x14ac:dyDescent="0.2">
      <c r="A12" s="13">
        <v>10</v>
      </c>
      <c r="B12" s="13">
        <v>30</v>
      </c>
      <c r="C12" s="13">
        <v>19</v>
      </c>
      <c r="D12" s="14">
        <f>+C12/B12</f>
        <v>0.6333333333333333</v>
      </c>
      <c r="E12" s="13">
        <v>9</v>
      </c>
      <c r="F12" s="14">
        <f>E12/B12</f>
        <v>0.3</v>
      </c>
      <c r="G12" s="13">
        <v>2</v>
      </c>
      <c r="H12" s="14">
        <f>G12/B12</f>
        <v>6.6666666666666666E-2</v>
      </c>
      <c r="I12" s="15" t="s">
        <v>82</v>
      </c>
      <c r="J12" s="38"/>
    </row>
    <row r="13" spans="1:10" s="16" customFormat="1" ht="25" customHeight="1" x14ac:dyDescent="0.2">
      <c r="A13" s="13">
        <v>10</v>
      </c>
      <c r="B13" s="13">
        <v>29</v>
      </c>
      <c r="C13" s="13">
        <v>18</v>
      </c>
      <c r="D13" s="14">
        <f t="shared" ref="D13:D75" si="0">+C13/B13</f>
        <v>0.62068965517241381</v>
      </c>
      <c r="E13" s="13">
        <v>9</v>
      </c>
      <c r="F13" s="14">
        <f t="shared" ref="F13:F75" si="1">E13/B13</f>
        <v>0.31034482758620691</v>
      </c>
      <c r="G13" s="13">
        <v>2</v>
      </c>
      <c r="H13" s="14">
        <f t="shared" ref="H13:H75" si="2">G13/B13</f>
        <v>6.8965517241379309E-2</v>
      </c>
      <c r="I13" s="15" t="s">
        <v>14</v>
      </c>
      <c r="J13" s="38"/>
    </row>
    <row r="14" spans="1:10" s="16" customFormat="1" ht="25" customHeight="1" x14ac:dyDescent="0.2">
      <c r="A14" s="13">
        <v>10</v>
      </c>
      <c r="B14" s="13">
        <v>31</v>
      </c>
      <c r="C14" s="13">
        <v>20</v>
      </c>
      <c r="D14" s="14">
        <f t="shared" si="0"/>
        <v>0.64516129032258063</v>
      </c>
      <c r="E14" s="13">
        <v>9</v>
      </c>
      <c r="F14" s="14">
        <f t="shared" si="1"/>
        <v>0.29032258064516131</v>
      </c>
      <c r="G14" s="13">
        <v>2</v>
      </c>
      <c r="H14" s="14">
        <f t="shared" si="2"/>
        <v>6.4516129032258063E-2</v>
      </c>
      <c r="I14" s="15" t="s">
        <v>6</v>
      </c>
      <c r="J14" s="38"/>
    </row>
    <row r="15" spans="1:10" s="16" customFormat="1" ht="25" customHeight="1" x14ac:dyDescent="0.2">
      <c r="A15" s="13">
        <v>10</v>
      </c>
      <c r="B15" s="13">
        <v>29</v>
      </c>
      <c r="C15" s="13">
        <v>18</v>
      </c>
      <c r="D15" s="14">
        <f t="shared" si="0"/>
        <v>0.62068965517241381</v>
      </c>
      <c r="E15" s="13">
        <v>9</v>
      </c>
      <c r="F15" s="14">
        <f t="shared" si="1"/>
        <v>0.31034482758620691</v>
      </c>
      <c r="G15" s="13">
        <v>2</v>
      </c>
      <c r="H15" s="14">
        <f t="shared" si="2"/>
        <v>6.8965517241379309E-2</v>
      </c>
      <c r="I15" s="15" t="s">
        <v>15</v>
      </c>
      <c r="J15" s="38"/>
    </row>
    <row r="16" spans="1:10" s="16" customFormat="1" ht="25" customHeight="1" x14ac:dyDescent="0.2">
      <c r="A16" s="13">
        <v>10</v>
      </c>
      <c r="B16" s="13">
        <v>29</v>
      </c>
      <c r="C16" s="13">
        <v>18</v>
      </c>
      <c r="D16" s="14">
        <f t="shared" si="0"/>
        <v>0.62068965517241381</v>
      </c>
      <c r="E16" s="13">
        <v>9</v>
      </c>
      <c r="F16" s="14">
        <f t="shared" si="1"/>
        <v>0.31034482758620691</v>
      </c>
      <c r="G16" s="13">
        <v>2</v>
      </c>
      <c r="H16" s="14">
        <f t="shared" si="2"/>
        <v>6.8965517241379309E-2</v>
      </c>
      <c r="I16" s="15" t="s">
        <v>16</v>
      </c>
      <c r="J16" s="38"/>
    </row>
    <row r="17" spans="1:10" s="16" customFormat="1" ht="25" customHeight="1" x14ac:dyDescent="0.2">
      <c r="A17" s="13">
        <v>9.3000000000000007</v>
      </c>
      <c r="B17" s="13">
        <v>31</v>
      </c>
      <c r="C17" s="13">
        <v>19</v>
      </c>
      <c r="D17" s="14">
        <f t="shared" si="0"/>
        <v>0.61290322580645162</v>
      </c>
      <c r="E17" s="13">
        <v>9</v>
      </c>
      <c r="F17" s="14">
        <f t="shared" si="1"/>
        <v>0.29032258064516131</v>
      </c>
      <c r="G17" s="13">
        <v>3</v>
      </c>
      <c r="H17" s="14">
        <f t="shared" si="2"/>
        <v>9.6774193548387094E-2</v>
      </c>
      <c r="I17" s="15" t="s">
        <v>17</v>
      </c>
      <c r="J17" s="38"/>
    </row>
    <row r="18" spans="1:10" s="16" customFormat="1" ht="25" customHeight="1" x14ac:dyDescent="0.2">
      <c r="A18" s="13">
        <v>10</v>
      </c>
      <c r="B18" s="13">
        <v>29</v>
      </c>
      <c r="C18" s="13">
        <v>18</v>
      </c>
      <c r="D18" s="14">
        <f t="shared" si="0"/>
        <v>0.62068965517241381</v>
      </c>
      <c r="E18" s="13">
        <v>9</v>
      </c>
      <c r="F18" s="14">
        <f t="shared" si="1"/>
        <v>0.31034482758620691</v>
      </c>
      <c r="G18" s="13">
        <v>2</v>
      </c>
      <c r="H18" s="14">
        <f t="shared" si="2"/>
        <v>6.8965517241379309E-2</v>
      </c>
      <c r="I18" s="15" t="s">
        <v>18</v>
      </c>
      <c r="J18" s="38"/>
    </row>
    <row r="19" spans="1:10" s="16" customFormat="1" ht="25" customHeight="1" x14ac:dyDescent="0.2">
      <c r="A19" s="13">
        <v>10</v>
      </c>
      <c r="B19" s="13">
        <v>30</v>
      </c>
      <c r="C19" s="13">
        <v>19</v>
      </c>
      <c r="D19" s="14">
        <f t="shared" si="0"/>
        <v>0.6333333333333333</v>
      </c>
      <c r="E19" s="13">
        <v>9</v>
      </c>
      <c r="F19" s="14">
        <f t="shared" si="1"/>
        <v>0.3</v>
      </c>
      <c r="G19" s="13">
        <v>2</v>
      </c>
      <c r="H19" s="14">
        <f t="shared" si="2"/>
        <v>6.6666666666666666E-2</v>
      </c>
      <c r="I19" s="15" t="s">
        <v>19</v>
      </c>
      <c r="J19" s="38"/>
    </row>
    <row r="20" spans="1:10" s="16" customFormat="1" ht="25" customHeight="1" x14ac:dyDescent="0.2">
      <c r="A20" s="13">
        <v>10</v>
      </c>
      <c r="B20" s="13">
        <v>29</v>
      </c>
      <c r="C20" s="13">
        <v>18</v>
      </c>
      <c r="D20" s="14">
        <f t="shared" si="0"/>
        <v>0.62068965517241381</v>
      </c>
      <c r="E20" s="13">
        <v>9</v>
      </c>
      <c r="F20" s="14">
        <f t="shared" si="1"/>
        <v>0.31034482758620691</v>
      </c>
      <c r="G20" s="13">
        <v>2</v>
      </c>
      <c r="H20" s="14">
        <f t="shared" si="2"/>
        <v>6.8965517241379309E-2</v>
      </c>
      <c r="I20" s="15" t="s">
        <v>20</v>
      </c>
      <c r="J20" s="38"/>
    </row>
    <row r="21" spans="1:10" s="16" customFormat="1" ht="25" customHeight="1" x14ac:dyDescent="0.2">
      <c r="A21" s="13">
        <v>10</v>
      </c>
      <c r="B21" s="13">
        <v>31</v>
      </c>
      <c r="C21" s="13">
        <v>20</v>
      </c>
      <c r="D21" s="14">
        <f t="shared" si="0"/>
        <v>0.64516129032258063</v>
      </c>
      <c r="E21" s="13">
        <v>9</v>
      </c>
      <c r="F21" s="14">
        <f t="shared" si="1"/>
        <v>0.29032258064516131</v>
      </c>
      <c r="G21" s="13">
        <v>2</v>
      </c>
      <c r="H21" s="14">
        <f t="shared" si="2"/>
        <v>6.4516129032258063E-2</v>
      </c>
      <c r="I21" s="15" t="s">
        <v>21</v>
      </c>
      <c r="J21" s="38"/>
    </row>
    <row r="22" spans="1:10" s="16" customFormat="1" ht="25" customHeight="1" x14ac:dyDescent="0.2">
      <c r="A22" s="13">
        <v>10</v>
      </c>
      <c r="B22" s="13">
        <v>32</v>
      </c>
      <c r="C22" s="13">
        <v>21</v>
      </c>
      <c r="D22" s="14">
        <f t="shared" si="0"/>
        <v>0.65625</v>
      </c>
      <c r="E22" s="13">
        <v>9</v>
      </c>
      <c r="F22" s="14">
        <f t="shared" si="1"/>
        <v>0.28125</v>
      </c>
      <c r="G22" s="13">
        <v>2</v>
      </c>
      <c r="H22" s="14">
        <f t="shared" si="2"/>
        <v>6.25E-2</v>
      </c>
      <c r="I22" s="15" t="s">
        <v>22</v>
      </c>
      <c r="J22" s="38"/>
    </row>
    <row r="23" spans="1:10" s="16" customFormat="1" ht="25" customHeight="1" x14ac:dyDescent="0.2">
      <c r="A23" s="13">
        <v>10</v>
      </c>
      <c r="B23" s="13">
        <v>31</v>
      </c>
      <c r="C23" s="13">
        <v>20</v>
      </c>
      <c r="D23" s="14">
        <f t="shared" si="0"/>
        <v>0.64516129032258063</v>
      </c>
      <c r="E23" s="13">
        <v>9</v>
      </c>
      <c r="F23" s="14">
        <f t="shared" si="1"/>
        <v>0.29032258064516131</v>
      </c>
      <c r="G23" s="13">
        <v>2</v>
      </c>
      <c r="H23" s="14">
        <f t="shared" si="2"/>
        <v>6.4516129032258063E-2</v>
      </c>
      <c r="I23" s="15" t="s">
        <v>23</v>
      </c>
      <c r="J23" s="38"/>
    </row>
    <row r="24" spans="1:10" s="16" customFormat="1" ht="25" customHeight="1" x14ac:dyDescent="0.2">
      <c r="A24" s="13">
        <v>10</v>
      </c>
      <c r="B24" s="13">
        <v>29</v>
      </c>
      <c r="C24" s="13">
        <v>18</v>
      </c>
      <c r="D24" s="14">
        <f t="shared" si="0"/>
        <v>0.62068965517241381</v>
      </c>
      <c r="E24" s="13">
        <v>9</v>
      </c>
      <c r="F24" s="14">
        <f t="shared" si="1"/>
        <v>0.31034482758620691</v>
      </c>
      <c r="G24" s="13">
        <v>2</v>
      </c>
      <c r="H24" s="14">
        <f t="shared" si="2"/>
        <v>6.8965517241379309E-2</v>
      </c>
      <c r="I24" s="15" t="s">
        <v>24</v>
      </c>
      <c r="J24" s="38"/>
    </row>
    <row r="25" spans="1:10" s="16" customFormat="1" ht="25" customHeight="1" x14ac:dyDescent="0.2">
      <c r="A25" s="13">
        <v>10</v>
      </c>
      <c r="B25" s="13">
        <v>29</v>
      </c>
      <c r="C25" s="13">
        <v>18</v>
      </c>
      <c r="D25" s="14">
        <f t="shared" si="0"/>
        <v>0.62068965517241381</v>
      </c>
      <c r="E25" s="13">
        <v>9</v>
      </c>
      <c r="F25" s="14">
        <f t="shared" si="1"/>
        <v>0.31034482758620691</v>
      </c>
      <c r="G25" s="13">
        <v>2</v>
      </c>
      <c r="H25" s="14">
        <f t="shared" si="2"/>
        <v>6.8965517241379309E-2</v>
      </c>
      <c r="I25" s="15" t="s">
        <v>25</v>
      </c>
      <c r="J25" s="38"/>
    </row>
    <row r="26" spans="1:10" s="16" customFormat="1" ht="25" customHeight="1" x14ac:dyDescent="0.2">
      <c r="A26" s="13">
        <v>10</v>
      </c>
      <c r="B26" s="13">
        <v>29</v>
      </c>
      <c r="C26" s="13">
        <v>18</v>
      </c>
      <c r="D26" s="14">
        <f t="shared" si="0"/>
        <v>0.62068965517241381</v>
      </c>
      <c r="E26" s="13">
        <v>9</v>
      </c>
      <c r="F26" s="14">
        <f t="shared" si="1"/>
        <v>0.31034482758620691</v>
      </c>
      <c r="G26" s="13">
        <v>2</v>
      </c>
      <c r="H26" s="14">
        <f t="shared" si="2"/>
        <v>6.8965517241379309E-2</v>
      </c>
      <c r="I26" s="15" t="s">
        <v>26</v>
      </c>
      <c r="J26" s="38"/>
    </row>
    <row r="27" spans="1:10" s="16" customFormat="1" ht="25" customHeight="1" x14ac:dyDescent="0.2">
      <c r="A27" s="13">
        <v>10</v>
      </c>
      <c r="B27" s="13">
        <v>29</v>
      </c>
      <c r="C27" s="13">
        <v>18</v>
      </c>
      <c r="D27" s="14">
        <f t="shared" si="0"/>
        <v>0.62068965517241381</v>
      </c>
      <c r="E27" s="13">
        <v>9</v>
      </c>
      <c r="F27" s="14">
        <f t="shared" si="1"/>
        <v>0.31034482758620691</v>
      </c>
      <c r="G27" s="13">
        <v>2</v>
      </c>
      <c r="H27" s="14">
        <f t="shared" si="2"/>
        <v>6.8965517241379309E-2</v>
      </c>
      <c r="I27" s="15" t="s">
        <v>27</v>
      </c>
      <c r="J27" s="38"/>
    </row>
    <row r="28" spans="1:10" s="16" customFormat="1" ht="25" customHeight="1" x14ac:dyDescent="0.2">
      <c r="A28" s="13">
        <v>10</v>
      </c>
      <c r="B28" s="13">
        <v>29</v>
      </c>
      <c r="C28" s="13">
        <v>18</v>
      </c>
      <c r="D28" s="14">
        <f t="shared" si="0"/>
        <v>0.62068965517241381</v>
      </c>
      <c r="E28" s="13">
        <v>9</v>
      </c>
      <c r="F28" s="14">
        <f t="shared" si="1"/>
        <v>0.31034482758620691</v>
      </c>
      <c r="G28" s="13">
        <v>2</v>
      </c>
      <c r="H28" s="14">
        <f t="shared" si="2"/>
        <v>6.8965517241379309E-2</v>
      </c>
      <c r="I28" s="15" t="s">
        <v>76</v>
      </c>
      <c r="J28" s="38"/>
    </row>
    <row r="29" spans="1:10" s="16" customFormat="1" ht="25" customHeight="1" x14ac:dyDescent="0.2">
      <c r="A29" s="13">
        <v>10</v>
      </c>
      <c r="B29" s="13">
        <v>29</v>
      </c>
      <c r="C29" s="13">
        <v>18</v>
      </c>
      <c r="D29" s="14">
        <f t="shared" si="0"/>
        <v>0.62068965517241381</v>
      </c>
      <c r="E29" s="13">
        <v>9</v>
      </c>
      <c r="F29" s="14">
        <f t="shared" si="1"/>
        <v>0.31034482758620691</v>
      </c>
      <c r="G29" s="13">
        <v>2</v>
      </c>
      <c r="H29" s="14">
        <f t="shared" si="2"/>
        <v>6.8965517241379309E-2</v>
      </c>
      <c r="I29" s="15" t="s">
        <v>28</v>
      </c>
      <c r="J29" s="38"/>
    </row>
    <row r="30" spans="1:10" s="16" customFormat="1" ht="25" customHeight="1" x14ac:dyDescent="0.2">
      <c r="A30" s="13">
        <v>10</v>
      </c>
      <c r="B30" s="13">
        <v>29</v>
      </c>
      <c r="C30" s="13">
        <v>18</v>
      </c>
      <c r="D30" s="14">
        <f t="shared" si="0"/>
        <v>0.62068965517241381</v>
      </c>
      <c r="E30" s="13">
        <v>9</v>
      </c>
      <c r="F30" s="14">
        <f t="shared" si="1"/>
        <v>0.31034482758620691</v>
      </c>
      <c r="G30" s="13">
        <v>2</v>
      </c>
      <c r="H30" s="14">
        <f t="shared" si="2"/>
        <v>6.8965517241379309E-2</v>
      </c>
      <c r="I30" s="15" t="s">
        <v>29</v>
      </c>
      <c r="J30" s="38"/>
    </row>
    <row r="31" spans="1:10" s="16" customFormat="1" ht="25" customHeight="1" x14ac:dyDescent="0.2">
      <c r="A31" s="13">
        <v>10</v>
      </c>
      <c r="B31" s="13">
        <v>29</v>
      </c>
      <c r="C31" s="13">
        <v>18</v>
      </c>
      <c r="D31" s="14">
        <f t="shared" si="0"/>
        <v>0.62068965517241381</v>
      </c>
      <c r="E31" s="13">
        <v>9</v>
      </c>
      <c r="F31" s="14">
        <f t="shared" si="1"/>
        <v>0.31034482758620691</v>
      </c>
      <c r="G31" s="13">
        <v>2</v>
      </c>
      <c r="H31" s="14">
        <f t="shared" si="2"/>
        <v>6.8965517241379309E-2</v>
      </c>
      <c r="I31" s="15" t="s">
        <v>30</v>
      </c>
      <c r="J31" s="38"/>
    </row>
    <row r="32" spans="1:10" s="16" customFormat="1" ht="25" customHeight="1" x14ac:dyDescent="0.2">
      <c r="A32" s="13">
        <v>10</v>
      </c>
      <c r="B32" s="13">
        <v>29</v>
      </c>
      <c r="C32" s="13">
        <v>18</v>
      </c>
      <c r="D32" s="14">
        <f t="shared" si="0"/>
        <v>0.62068965517241381</v>
      </c>
      <c r="E32" s="13">
        <v>9</v>
      </c>
      <c r="F32" s="14">
        <f t="shared" si="1"/>
        <v>0.31034482758620691</v>
      </c>
      <c r="G32" s="13">
        <v>2</v>
      </c>
      <c r="H32" s="14">
        <f t="shared" si="2"/>
        <v>6.8965517241379309E-2</v>
      </c>
      <c r="I32" s="15" t="s">
        <v>31</v>
      </c>
      <c r="J32" s="38"/>
    </row>
    <row r="33" spans="1:10" s="16" customFormat="1" ht="25" customHeight="1" x14ac:dyDescent="0.2">
      <c r="A33" s="13">
        <v>10</v>
      </c>
      <c r="B33" s="13">
        <v>30</v>
      </c>
      <c r="C33" s="13">
        <v>19</v>
      </c>
      <c r="D33" s="14">
        <f t="shared" si="0"/>
        <v>0.6333333333333333</v>
      </c>
      <c r="E33" s="13">
        <v>9</v>
      </c>
      <c r="F33" s="14">
        <f t="shared" si="1"/>
        <v>0.3</v>
      </c>
      <c r="G33" s="13">
        <v>2</v>
      </c>
      <c r="H33" s="14">
        <f t="shared" si="2"/>
        <v>6.6666666666666666E-2</v>
      </c>
      <c r="I33" s="15" t="s">
        <v>32</v>
      </c>
      <c r="J33" s="38"/>
    </row>
    <row r="34" spans="1:10" s="16" customFormat="1" ht="25" customHeight="1" x14ac:dyDescent="0.2">
      <c r="A34" s="13">
        <v>10</v>
      </c>
      <c r="B34" s="13">
        <v>29</v>
      </c>
      <c r="C34" s="13">
        <v>18</v>
      </c>
      <c r="D34" s="14">
        <f t="shared" si="0"/>
        <v>0.62068965517241381</v>
      </c>
      <c r="E34" s="13">
        <v>9</v>
      </c>
      <c r="F34" s="14">
        <f t="shared" si="1"/>
        <v>0.31034482758620691</v>
      </c>
      <c r="G34" s="13">
        <v>2</v>
      </c>
      <c r="H34" s="14">
        <f t="shared" si="2"/>
        <v>6.8965517241379309E-2</v>
      </c>
      <c r="I34" s="15" t="s">
        <v>33</v>
      </c>
      <c r="J34" s="38"/>
    </row>
    <row r="35" spans="1:10" s="16" customFormat="1" ht="25" customHeight="1" x14ac:dyDescent="0.2">
      <c r="A35" s="13">
        <v>10</v>
      </c>
      <c r="B35" s="13">
        <v>29</v>
      </c>
      <c r="C35" s="13">
        <v>18</v>
      </c>
      <c r="D35" s="14">
        <f t="shared" si="0"/>
        <v>0.62068965517241381</v>
      </c>
      <c r="E35" s="13">
        <v>9</v>
      </c>
      <c r="F35" s="14">
        <f t="shared" si="1"/>
        <v>0.31034482758620691</v>
      </c>
      <c r="G35" s="13">
        <v>2</v>
      </c>
      <c r="H35" s="14">
        <f t="shared" si="2"/>
        <v>6.8965517241379309E-2</v>
      </c>
      <c r="I35" s="15" t="s">
        <v>34</v>
      </c>
      <c r="J35" s="38"/>
    </row>
    <row r="36" spans="1:10" s="16" customFormat="1" ht="25" customHeight="1" x14ac:dyDescent="0.2">
      <c r="A36" s="13">
        <v>10</v>
      </c>
      <c r="B36" s="13">
        <v>29</v>
      </c>
      <c r="C36" s="13">
        <v>18</v>
      </c>
      <c r="D36" s="14">
        <f t="shared" si="0"/>
        <v>0.62068965517241381</v>
      </c>
      <c r="E36" s="13">
        <v>9</v>
      </c>
      <c r="F36" s="14">
        <f t="shared" si="1"/>
        <v>0.31034482758620691</v>
      </c>
      <c r="G36" s="13">
        <v>2</v>
      </c>
      <c r="H36" s="14">
        <f t="shared" si="2"/>
        <v>6.8965517241379309E-2</v>
      </c>
      <c r="I36" s="15" t="s">
        <v>35</v>
      </c>
      <c r="J36" s="38"/>
    </row>
    <row r="37" spans="1:10" s="16" customFormat="1" ht="25" customHeight="1" x14ac:dyDescent="0.2">
      <c r="A37" s="13">
        <v>10</v>
      </c>
      <c r="B37" s="13">
        <v>30</v>
      </c>
      <c r="C37" s="13">
        <v>19</v>
      </c>
      <c r="D37" s="14">
        <f t="shared" si="0"/>
        <v>0.6333333333333333</v>
      </c>
      <c r="E37" s="13">
        <v>9</v>
      </c>
      <c r="F37" s="14">
        <f t="shared" si="1"/>
        <v>0.3</v>
      </c>
      <c r="G37" s="13">
        <v>2</v>
      </c>
      <c r="H37" s="14">
        <f t="shared" si="2"/>
        <v>6.6666666666666666E-2</v>
      </c>
      <c r="I37" s="15" t="s">
        <v>36</v>
      </c>
      <c r="J37" s="38"/>
    </row>
    <row r="38" spans="1:10" s="16" customFormat="1" ht="25" customHeight="1" x14ac:dyDescent="0.2">
      <c r="A38" s="13">
        <v>10</v>
      </c>
      <c r="B38" s="13">
        <v>29</v>
      </c>
      <c r="C38" s="13">
        <v>18</v>
      </c>
      <c r="D38" s="14">
        <f t="shared" si="0"/>
        <v>0.62068965517241381</v>
      </c>
      <c r="E38" s="13">
        <v>9</v>
      </c>
      <c r="F38" s="14">
        <f t="shared" si="1"/>
        <v>0.31034482758620691</v>
      </c>
      <c r="G38" s="13">
        <v>2</v>
      </c>
      <c r="H38" s="14">
        <f t="shared" si="2"/>
        <v>6.8965517241379309E-2</v>
      </c>
      <c r="I38" s="15" t="s">
        <v>37</v>
      </c>
      <c r="J38" s="38"/>
    </row>
    <row r="39" spans="1:10" s="16" customFormat="1" ht="25" customHeight="1" x14ac:dyDescent="0.2">
      <c r="A39" s="13">
        <v>10</v>
      </c>
      <c r="B39" s="13">
        <v>30</v>
      </c>
      <c r="C39" s="13">
        <v>19</v>
      </c>
      <c r="D39" s="14">
        <f t="shared" si="0"/>
        <v>0.6333333333333333</v>
      </c>
      <c r="E39" s="13">
        <v>9</v>
      </c>
      <c r="F39" s="14">
        <f t="shared" si="1"/>
        <v>0.3</v>
      </c>
      <c r="G39" s="13">
        <v>2</v>
      </c>
      <c r="H39" s="14">
        <f t="shared" si="2"/>
        <v>6.6666666666666666E-2</v>
      </c>
      <c r="I39" s="15" t="s">
        <v>38</v>
      </c>
      <c r="J39" s="38"/>
    </row>
    <row r="40" spans="1:10" s="16" customFormat="1" ht="25" customHeight="1" x14ac:dyDescent="0.2">
      <c r="A40" s="13">
        <v>10</v>
      </c>
      <c r="B40" s="13">
        <v>29</v>
      </c>
      <c r="C40" s="13">
        <v>18</v>
      </c>
      <c r="D40" s="14">
        <f t="shared" si="0"/>
        <v>0.62068965517241381</v>
      </c>
      <c r="E40" s="13">
        <v>9</v>
      </c>
      <c r="F40" s="14">
        <f t="shared" si="1"/>
        <v>0.31034482758620691</v>
      </c>
      <c r="G40" s="13">
        <v>2</v>
      </c>
      <c r="H40" s="14">
        <f t="shared" si="2"/>
        <v>6.8965517241379309E-2</v>
      </c>
      <c r="I40" s="15" t="s">
        <v>39</v>
      </c>
      <c r="J40" s="38"/>
    </row>
    <row r="41" spans="1:10" s="16" customFormat="1" ht="25" customHeight="1" x14ac:dyDescent="0.2">
      <c r="A41" s="13">
        <v>10</v>
      </c>
      <c r="B41" s="13">
        <v>29</v>
      </c>
      <c r="C41" s="13">
        <v>18</v>
      </c>
      <c r="D41" s="14">
        <f t="shared" si="0"/>
        <v>0.62068965517241381</v>
      </c>
      <c r="E41" s="13">
        <v>9</v>
      </c>
      <c r="F41" s="14">
        <f t="shared" si="1"/>
        <v>0.31034482758620691</v>
      </c>
      <c r="G41" s="13">
        <v>2</v>
      </c>
      <c r="H41" s="14">
        <f t="shared" si="2"/>
        <v>6.8965517241379309E-2</v>
      </c>
      <c r="I41" s="15" t="s">
        <v>40</v>
      </c>
      <c r="J41" s="38"/>
    </row>
    <row r="42" spans="1:10" s="16" customFormat="1" ht="25" customHeight="1" x14ac:dyDescent="0.2">
      <c r="A42" s="13">
        <v>10</v>
      </c>
      <c r="B42" s="13">
        <v>29</v>
      </c>
      <c r="C42" s="13">
        <v>18</v>
      </c>
      <c r="D42" s="14">
        <f t="shared" si="0"/>
        <v>0.62068965517241381</v>
      </c>
      <c r="E42" s="13">
        <v>9</v>
      </c>
      <c r="F42" s="14">
        <f t="shared" si="1"/>
        <v>0.31034482758620691</v>
      </c>
      <c r="G42" s="13">
        <v>2</v>
      </c>
      <c r="H42" s="14">
        <f t="shared" si="2"/>
        <v>6.8965517241379309E-2</v>
      </c>
      <c r="I42" s="15" t="s">
        <v>41</v>
      </c>
      <c r="J42" s="38"/>
    </row>
    <row r="43" spans="1:10" s="16" customFormat="1" ht="25" customHeight="1" x14ac:dyDescent="0.2">
      <c r="A43" s="13">
        <v>10</v>
      </c>
      <c r="B43" s="13">
        <v>30</v>
      </c>
      <c r="C43" s="13">
        <v>19</v>
      </c>
      <c r="D43" s="14">
        <f t="shared" si="0"/>
        <v>0.6333333333333333</v>
      </c>
      <c r="E43" s="13">
        <v>9</v>
      </c>
      <c r="F43" s="14">
        <f t="shared" si="1"/>
        <v>0.3</v>
      </c>
      <c r="G43" s="13">
        <v>2</v>
      </c>
      <c r="H43" s="14">
        <f t="shared" si="2"/>
        <v>6.6666666666666666E-2</v>
      </c>
      <c r="I43" s="15" t="s">
        <v>42</v>
      </c>
      <c r="J43" s="38"/>
    </row>
    <row r="44" spans="1:10" s="16" customFormat="1" ht="25" customHeight="1" x14ac:dyDescent="0.2">
      <c r="A44" s="13">
        <v>10</v>
      </c>
      <c r="B44" s="13">
        <v>29</v>
      </c>
      <c r="C44" s="13">
        <v>18</v>
      </c>
      <c r="D44" s="14">
        <f t="shared" si="0"/>
        <v>0.62068965517241381</v>
      </c>
      <c r="E44" s="13">
        <v>9</v>
      </c>
      <c r="F44" s="14">
        <f t="shared" si="1"/>
        <v>0.31034482758620691</v>
      </c>
      <c r="G44" s="13">
        <v>2</v>
      </c>
      <c r="H44" s="14">
        <f t="shared" si="2"/>
        <v>6.8965517241379309E-2</v>
      </c>
      <c r="I44" s="15" t="s">
        <v>43</v>
      </c>
      <c r="J44" s="38"/>
    </row>
    <row r="45" spans="1:10" s="16" customFormat="1" ht="25" customHeight="1" x14ac:dyDescent="0.2">
      <c r="A45" s="13">
        <v>10</v>
      </c>
      <c r="B45" s="13">
        <v>29</v>
      </c>
      <c r="C45" s="13">
        <v>18</v>
      </c>
      <c r="D45" s="14">
        <f t="shared" si="0"/>
        <v>0.62068965517241381</v>
      </c>
      <c r="E45" s="13">
        <v>9</v>
      </c>
      <c r="F45" s="14">
        <f t="shared" si="1"/>
        <v>0.31034482758620691</v>
      </c>
      <c r="G45" s="13">
        <v>2</v>
      </c>
      <c r="H45" s="14">
        <f t="shared" si="2"/>
        <v>6.8965517241379309E-2</v>
      </c>
      <c r="I45" s="15" t="s">
        <v>44</v>
      </c>
      <c r="J45" s="38"/>
    </row>
    <row r="46" spans="1:10" s="16" customFormat="1" ht="25" customHeight="1" x14ac:dyDescent="0.2">
      <c r="A46" s="13">
        <v>10</v>
      </c>
      <c r="B46" s="13">
        <v>29</v>
      </c>
      <c r="C46" s="13">
        <v>18</v>
      </c>
      <c r="D46" s="14">
        <f t="shared" si="0"/>
        <v>0.62068965517241381</v>
      </c>
      <c r="E46" s="13">
        <v>9</v>
      </c>
      <c r="F46" s="14">
        <f t="shared" si="1"/>
        <v>0.31034482758620691</v>
      </c>
      <c r="G46" s="13">
        <v>2</v>
      </c>
      <c r="H46" s="14">
        <f t="shared" si="2"/>
        <v>6.8965517241379309E-2</v>
      </c>
      <c r="I46" s="15" t="s">
        <v>45</v>
      </c>
      <c r="J46" s="38"/>
    </row>
    <row r="47" spans="1:10" s="16" customFormat="1" ht="25" customHeight="1" x14ac:dyDescent="0.2">
      <c r="A47" s="13">
        <v>10</v>
      </c>
      <c r="B47" s="13">
        <v>29</v>
      </c>
      <c r="C47" s="13">
        <v>18</v>
      </c>
      <c r="D47" s="14">
        <f t="shared" si="0"/>
        <v>0.62068965517241381</v>
      </c>
      <c r="E47" s="13">
        <v>9</v>
      </c>
      <c r="F47" s="14">
        <f t="shared" si="1"/>
        <v>0.31034482758620691</v>
      </c>
      <c r="G47" s="13">
        <v>2</v>
      </c>
      <c r="H47" s="14">
        <f t="shared" si="2"/>
        <v>6.8965517241379309E-2</v>
      </c>
      <c r="I47" s="15" t="s">
        <v>46</v>
      </c>
      <c r="J47" s="38"/>
    </row>
    <row r="48" spans="1:10" s="16" customFormat="1" ht="25" customHeight="1" x14ac:dyDescent="0.2">
      <c r="A48" s="13">
        <v>10</v>
      </c>
      <c r="B48" s="13">
        <v>29</v>
      </c>
      <c r="C48" s="13">
        <v>18</v>
      </c>
      <c r="D48" s="14">
        <f t="shared" si="0"/>
        <v>0.62068965517241381</v>
      </c>
      <c r="E48" s="13">
        <v>9</v>
      </c>
      <c r="F48" s="14">
        <f t="shared" si="1"/>
        <v>0.31034482758620691</v>
      </c>
      <c r="G48" s="13">
        <v>2</v>
      </c>
      <c r="H48" s="14">
        <f t="shared" si="2"/>
        <v>6.8965517241379309E-2</v>
      </c>
      <c r="I48" s="15" t="s">
        <v>47</v>
      </c>
      <c r="J48" s="38"/>
    </row>
    <row r="49" spans="1:10" s="16" customFormat="1" ht="25" customHeight="1" x14ac:dyDescent="0.2">
      <c r="A49" s="13">
        <v>10</v>
      </c>
      <c r="B49" s="13">
        <v>29</v>
      </c>
      <c r="C49" s="13">
        <v>18</v>
      </c>
      <c r="D49" s="14">
        <f t="shared" si="0"/>
        <v>0.62068965517241381</v>
      </c>
      <c r="E49" s="13">
        <v>9</v>
      </c>
      <c r="F49" s="14">
        <f t="shared" si="1"/>
        <v>0.31034482758620691</v>
      </c>
      <c r="G49" s="13">
        <v>2</v>
      </c>
      <c r="H49" s="14">
        <f t="shared" si="2"/>
        <v>6.8965517241379309E-2</v>
      </c>
      <c r="I49" s="15" t="s">
        <v>48</v>
      </c>
      <c r="J49" s="38"/>
    </row>
    <row r="50" spans="1:10" s="16" customFormat="1" ht="25" customHeight="1" x14ac:dyDescent="0.2">
      <c r="A50" s="13">
        <v>10</v>
      </c>
      <c r="B50" s="13">
        <v>29</v>
      </c>
      <c r="C50" s="13">
        <v>18</v>
      </c>
      <c r="D50" s="14">
        <f t="shared" si="0"/>
        <v>0.62068965517241381</v>
      </c>
      <c r="E50" s="13">
        <v>9</v>
      </c>
      <c r="F50" s="14">
        <f t="shared" si="1"/>
        <v>0.31034482758620691</v>
      </c>
      <c r="G50" s="13">
        <v>2</v>
      </c>
      <c r="H50" s="14">
        <f t="shared" si="2"/>
        <v>6.8965517241379309E-2</v>
      </c>
      <c r="I50" s="15" t="s">
        <v>49</v>
      </c>
      <c r="J50" s="38"/>
    </row>
    <row r="51" spans="1:10" s="16" customFormat="1" ht="25" customHeight="1" x14ac:dyDescent="0.2">
      <c r="A51" s="13">
        <v>10</v>
      </c>
      <c r="B51" s="13">
        <v>29</v>
      </c>
      <c r="C51" s="13">
        <v>18</v>
      </c>
      <c r="D51" s="14">
        <f t="shared" si="0"/>
        <v>0.62068965517241381</v>
      </c>
      <c r="E51" s="13">
        <v>9</v>
      </c>
      <c r="F51" s="14">
        <f t="shared" si="1"/>
        <v>0.31034482758620691</v>
      </c>
      <c r="G51" s="13">
        <v>2</v>
      </c>
      <c r="H51" s="14">
        <f t="shared" si="2"/>
        <v>6.8965517241379309E-2</v>
      </c>
      <c r="I51" s="15" t="s">
        <v>50</v>
      </c>
      <c r="J51" s="38"/>
    </row>
    <row r="52" spans="1:10" s="16" customFormat="1" ht="25" customHeight="1" x14ac:dyDescent="0.2">
      <c r="A52" s="13">
        <v>10</v>
      </c>
      <c r="B52" s="13">
        <v>30</v>
      </c>
      <c r="C52" s="13">
        <v>19</v>
      </c>
      <c r="D52" s="14">
        <f t="shared" si="0"/>
        <v>0.6333333333333333</v>
      </c>
      <c r="E52" s="13">
        <v>9</v>
      </c>
      <c r="F52" s="14">
        <f t="shared" si="1"/>
        <v>0.3</v>
      </c>
      <c r="G52" s="13">
        <v>2</v>
      </c>
      <c r="H52" s="14">
        <f t="shared" si="2"/>
        <v>6.6666666666666666E-2</v>
      </c>
      <c r="I52" s="15" t="s">
        <v>51</v>
      </c>
      <c r="J52" s="38"/>
    </row>
    <row r="53" spans="1:10" s="16" customFormat="1" ht="25" customHeight="1" x14ac:dyDescent="0.2">
      <c r="A53" s="13">
        <v>10</v>
      </c>
      <c r="B53" s="13">
        <v>29</v>
      </c>
      <c r="C53" s="13">
        <v>18</v>
      </c>
      <c r="D53" s="14">
        <f t="shared" si="0"/>
        <v>0.62068965517241381</v>
      </c>
      <c r="E53" s="13">
        <v>9</v>
      </c>
      <c r="F53" s="14">
        <f t="shared" si="1"/>
        <v>0.31034482758620691</v>
      </c>
      <c r="G53" s="13">
        <v>2</v>
      </c>
      <c r="H53" s="14">
        <f t="shared" si="2"/>
        <v>6.8965517241379309E-2</v>
      </c>
      <c r="I53" s="15" t="s">
        <v>52</v>
      </c>
      <c r="J53" s="38"/>
    </row>
    <row r="54" spans="1:10" s="16" customFormat="1" ht="25" customHeight="1" x14ac:dyDescent="0.2">
      <c r="A54" s="13">
        <v>10</v>
      </c>
      <c r="B54" s="13">
        <v>29</v>
      </c>
      <c r="C54" s="13">
        <v>18</v>
      </c>
      <c r="D54" s="14">
        <f t="shared" si="0"/>
        <v>0.62068965517241381</v>
      </c>
      <c r="E54" s="13">
        <v>9</v>
      </c>
      <c r="F54" s="14">
        <f t="shared" si="1"/>
        <v>0.31034482758620691</v>
      </c>
      <c r="G54" s="13">
        <v>2</v>
      </c>
      <c r="H54" s="14">
        <f t="shared" si="2"/>
        <v>6.8965517241379309E-2</v>
      </c>
      <c r="I54" s="15" t="s">
        <v>53</v>
      </c>
      <c r="J54" s="38"/>
    </row>
    <row r="55" spans="1:10" s="16" customFormat="1" ht="25" customHeight="1" x14ac:dyDescent="0.2">
      <c r="A55" s="13">
        <v>10</v>
      </c>
      <c r="B55" s="13">
        <v>30</v>
      </c>
      <c r="C55" s="13">
        <v>19</v>
      </c>
      <c r="D55" s="14">
        <f t="shared" si="0"/>
        <v>0.6333333333333333</v>
      </c>
      <c r="E55" s="13">
        <v>9</v>
      </c>
      <c r="F55" s="14">
        <f t="shared" si="1"/>
        <v>0.3</v>
      </c>
      <c r="G55" s="13">
        <v>2</v>
      </c>
      <c r="H55" s="14">
        <f t="shared" si="2"/>
        <v>6.6666666666666666E-2</v>
      </c>
      <c r="I55" s="15" t="s">
        <v>54</v>
      </c>
      <c r="J55" s="38"/>
    </row>
    <row r="56" spans="1:10" s="16" customFormat="1" ht="25" customHeight="1" x14ac:dyDescent="0.2">
      <c r="A56" s="13">
        <v>10</v>
      </c>
      <c r="B56" s="13">
        <v>30</v>
      </c>
      <c r="C56" s="13">
        <v>19</v>
      </c>
      <c r="D56" s="14">
        <f t="shared" si="0"/>
        <v>0.6333333333333333</v>
      </c>
      <c r="E56" s="13">
        <v>9</v>
      </c>
      <c r="F56" s="14">
        <f t="shared" si="1"/>
        <v>0.3</v>
      </c>
      <c r="G56" s="13">
        <v>2</v>
      </c>
      <c r="H56" s="14">
        <f t="shared" si="2"/>
        <v>6.6666666666666666E-2</v>
      </c>
      <c r="I56" s="15" t="s">
        <v>55</v>
      </c>
      <c r="J56" s="38"/>
    </row>
    <row r="57" spans="1:10" s="16" customFormat="1" ht="25" customHeight="1" x14ac:dyDescent="0.2">
      <c r="A57" s="13">
        <v>10</v>
      </c>
      <c r="B57" s="13">
        <v>29</v>
      </c>
      <c r="C57" s="13">
        <v>18</v>
      </c>
      <c r="D57" s="14">
        <f t="shared" si="0"/>
        <v>0.62068965517241381</v>
      </c>
      <c r="E57" s="13">
        <v>9</v>
      </c>
      <c r="F57" s="14">
        <f t="shared" si="1"/>
        <v>0.31034482758620691</v>
      </c>
      <c r="G57" s="13">
        <v>2</v>
      </c>
      <c r="H57" s="14">
        <f t="shared" si="2"/>
        <v>6.8965517241379309E-2</v>
      </c>
      <c r="I57" s="15" t="s">
        <v>56</v>
      </c>
      <c r="J57" s="38"/>
    </row>
    <row r="58" spans="1:10" s="16" customFormat="1" ht="25" customHeight="1" x14ac:dyDescent="0.2">
      <c r="A58" s="13">
        <v>10</v>
      </c>
      <c r="B58" s="13">
        <v>29</v>
      </c>
      <c r="C58" s="13">
        <v>18</v>
      </c>
      <c r="D58" s="14">
        <f t="shared" si="0"/>
        <v>0.62068965517241381</v>
      </c>
      <c r="E58" s="13">
        <v>9</v>
      </c>
      <c r="F58" s="14">
        <f t="shared" si="1"/>
        <v>0.31034482758620691</v>
      </c>
      <c r="G58" s="13">
        <v>2</v>
      </c>
      <c r="H58" s="14">
        <f t="shared" si="2"/>
        <v>6.8965517241379309E-2</v>
      </c>
      <c r="I58" s="15" t="s">
        <v>57</v>
      </c>
      <c r="J58" s="38"/>
    </row>
    <row r="59" spans="1:10" s="16" customFormat="1" ht="25" customHeight="1" x14ac:dyDescent="0.2">
      <c r="A59" s="13">
        <v>10</v>
      </c>
      <c r="B59" s="13">
        <v>29</v>
      </c>
      <c r="C59" s="13">
        <v>18</v>
      </c>
      <c r="D59" s="14">
        <f t="shared" si="0"/>
        <v>0.62068965517241381</v>
      </c>
      <c r="E59" s="13">
        <v>9</v>
      </c>
      <c r="F59" s="14">
        <f t="shared" si="1"/>
        <v>0.31034482758620691</v>
      </c>
      <c r="G59" s="13">
        <v>2</v>
      </c>
      <c r="H59" s="14">
        <f t="shared" si="2"/>
        <v>6.8965517241379309E-2</v>
      </c>
      <c r="I59" s="15" t="s">
        <v>58</v>
      </c>
      <c r="J59" s="38"/>
    </row>
    <row r="60" spans="1:10" s="16" customFormat="1" ht="25" customHeight="1" x14ac:dyDescent="0.2">
      <c r="A60" s="13">
        <v>10</v>
      </c>
      <c r="B60" s="13">
        <v>30</v>
      </c>
      <c r="C60" s="13">
        <v>18</v>
      </c>
      <c r="D60" s="14">
        <f t="shared" si="0"/>
        <v>0.6</v>
      </c>
      <c r="E60" s="13">
        <v>9</v>
      </c>
      <c r="F60" s="14">
        <f t="shared" si="1"/>
        <v>0.3</v>
      </c>
      <c r="G60" s="13">
        <v>3</v>
      </c>
      <c r="H60" s="14">
        <f t="shared" si="2"/>
        <v>0.1</v>
      </c>
      <c r="I60" s="15" t="s">
        <v>59</v>
      </c>
      <c r="J60" s="38"/>
    </row>
    <row r="61" spans="1:10" s="16" customFormat="1" ht="25" customHeight="1" x14ac:dyDescent="0.2">
      <c r="A61" s="13">
        <v>10</v>
      </c>
      <c r="B61" s="13">
        <v>29</v>
      </c>
      <c r="C61" s="13">
        <v>18</v>
      </c>
      <c r="D61" s="14">
        <f t="shared" si="0"/>
        <v>0.62068965517241381</v>
      </c>
      <c r="E61" s="13">
        <v>9</v>
      </c>
      <c r="F61" s="14">
        <f t="shared" si="1"/>
        <v>0.31034482758620691</v>
      </c>
      <c r="G61" s="13">
        <v>2</v>
      </c>
      <c r="H61" s="14">
        <f t="shared" si="2"/>
        <v>6.8965517241379309E-2</v>
      </c>
      <c r="I61" s="15" t="s">
        <v>60</v>
      </c>
      <c r="J61" s="38"/>
    </row>
    <row r="62" spans="1:10" s="16" customFormat="1" ht="25" customHeight="1" x14ac:dyDescent="0.2">
      <c r="A62" s="13">
        <v>10</v>
      </c>
      <c r="B62" s="13">
        <v>29</v>
      </c>
      <c r="C62" s="13">
        <v>18</v>
      </c>
      <c r="D62" s="14">
        <f t="shared" si="0"/>
        <v>0.62068965517241381</v>
      </c>
      <c r="E62" s="13">
        <v>9</v>
      </c>
      <c r="F62" s="14">
        <f t="shared" si="1"/>
        <v>0.31034482758620691</v>
      </c>
      <c r="G62" s="13">
        <v>2</v>
      </c>
      <c r="H62" s="14">
        <f t="shared" si="2"/>
        <v>6.8965517241379309E-2</v>
      </c>
      <c r="I62" s="15" t="s">
        <v>61</v>
      </c>
      <c r="J62" s="38"/>
    </row>
    <row r="63" spans="1:10" s="16" customFormat="1" ht="25" customHeight="1" x14ac:dyDescent="0.2">
      <c r="A63" s="13">
        <v>10</v>
      </c>
      <c r="B63" s="13">
        <v>29</v>
      </c>
      <c r="C63" s="13">
        <v>18</v>
      </c>
      <c r="D63" s="14">
        <f t="shared" si="0"/>
        <v>0.62068965517241381</v>
      </c>
      <c r="E63" s="13">
        <v>9</v>
      </c>
      <c r="F63" s="14">
        <f t="shared" si="1"/>
        <v>0.31034482758620691</v>
      </c>
      <c r="G63" s="13">
        <v>2</v>
      </c>
      <c r="H63" s="14">
        <f t="shared" si="2"/>
        <v>6.8965517241379309E-2</v>
      </c>
      <c r="I63" s="15" t="s">
        <v>62</v>
      </c>
      <c r="J63" s="38"/>
    </row>
    <row r="64" spans="1:10" s="16" customFormat="1" ht="25" customHeight="1" x14ac:dyDescent="0.2">
      <c r="A64" s="13">
        <v>10</v>
      </c>
      <c r="B64" s="13">
        <v>29</v>
      </c>
      <c r="C64" s="13">
        <v>18</v>
      </c>
      <c r="D64" s="14">
        <f t="shared" si="0"/>
        <v>0.62068965517241381</v>
      </c>
      <c r="E64" s="13">
        <v>9</v>
      </c>
      <c r="F64" s="14">
        <f t="shared" si="1"/>
        <v>0.31034482758620691</v>
      </c>
      <c r="G64" s="13">
        <v>2</v>
      </c>
      <c r="H64" s="14">
        <f t="shared" si="2"/>
        <v>6.8965517241379309E-2</v>
      </c>
      <c r="I64" s="15" t="s">
        <v>63</v>
      </c>
      <c r="J64" s="38"/>
    </row>
    <row r="65" spans="1:10" s="16" customFormat="1" ht="25" customHeight="1" x14ac:dyDescent="0.2">
      <c r="A65" s="13">
        <v>10</v>
      </c>
      <c r="B65" s="13">
        <v>30</v>
      </c>
      <c r="C65" s="13">
        <v>18</v>
      </c>
      <c r="D65" s="14">
        <f t="shared" si="0"/>
        <v>0.6</v>
      </c>
      <c r="E65" s="13">
        <v>9</v>
      </c>
      <c r="F65" s="14">
        <f t="shared" si="1"/>
        <v>0.3</v>
      </c>
      <c r="G65" s="13">
        <v>3</v>
      </c>
      <c r="H65" s="14">
        <f t="shared" si="2"/>
        <v>0.1</v>
      </c>
      <c r="I65" s="15" t="s">
        <v>64</v>
      </c>
      <c r="J65" s="38"/>
    </row>
    <row r="66" spans="1:10" s="16" customFormat="1" ht="25" customHeight="1" x14ac:dyDescent="0.2">
      <c r="A66" s="13">
        <v>10</v>
      </c>
      <c r="B66" s="13">
        <v>29</v>
      </c>
      <c r="C66" s="13">
        <v>18</v>
      </c>
      <c r="D66" s="14">
        <f t="shared" si="0"/>
        <v>0.62068965517241381</v>
      </c>
      <c r="E66" s="13">
        <v>9</v>
      </c>
      <c r="F66" s="14">
        <f t="shared" si="1"/>
        <v>0.31034482758620691</v>
      </c>
      <c r="G66" s="13">
        <v>2</v>
      </c>
      <c r="H66" s="14">
        <f t="shared" si="2"/>
        <v>6.8965517241379309E-2</v>
      </c>
      <c r="I66" s="15" t="s">
        <v>65</v>
      </c>
      <c r="J66" s="38"/>
    </row>
    <row r="67" spans="1:10" s="16" customFormat="1" ht="25" customHeight="1" x14ac:dyDescent="0.2">
      <c r="A67" s="13">
        <v>10</v>
      </c>
      <c r="B67" s="13">
        <v>29</v>
      </c>
      <c r="C67" s="13">
        <v>18</v>
      </c>
      <c r="D67" s="14">
        <f t="shared" si="0"/>
        <v>0.62068965517241381</v>
      </c>
      <c r="E67" s="13">
        <v>9</v>
      </c>
      <c r="F67" s="14">
        <f t="shared" si="1"/>
        <v>0.31034482758620691</v>
      </c>
      <c r="G67" s="13">
        <v>2</v>
      </c>
      <c r="H67" s="14">
        <f t="shared" si="2"/>
        <v>6.8965517241379309E-2</v>
      </c>
      <c r="I67" s="15" t="s">
        <v>66</v>
      </c>
      <c r="J67" s="38"/>
    </row>
    <row r="68" spans="1:10" s="16" customFormat="1" ht="25" customHeight="1" x14ac:dyDescent="0.2">
      <c r="A68" s="13">
        <v>10</v>
      </c>
      <c r="B68" s="13">
        <v>29</v>
      </c>
      <c r="C68" s="13">
        <v>18</v>
      </c>
      <c r="D68" s="14">
        <f t="shared" si="0"/>
        <v>0.62068965517241381</v>
      </c>
      <c r="E68" s="13">
        <v>9</v>
      </c>
      <c r="F68" s="14">
        <f t="shared" si="1"/>
        <v>0.31034482758620691</v>
      </c>
      <c r="G68" s="13">
        <v>2</v>
      </c>
      <c r="H68" s="14">
        <f t="shared" si="2"/>
        <v>6.8965517241379309E-2</v>
      </c>
      <c r="I68" s="15" t="s">
        <v>67</v>
      </c>
      <c r="J68" s="38"/>
    </row>
    <row r="69" spans="1:10" s="16" customFormat="1" ht="25" customHeight="1" x14ac:dyDescent="0.2">
      <c r="A69" s="13">
        <v>10</v>
      </c>
      <c r="B69" s="13">
        <v>29</v>
      </c>
      <c r="C69" s="13">
        <v>18</v>
      </c>
      <c r="D69" s="14">
        <f t="shared" si="0"/>
        <v>0.62068965517241381</v>
      </c>
      <c r="E69" s="13">
        <v>9</v>
      </c>
      <c r="F69" s="14">
        <f t="shared" si="1"/>
        <v>0.31034482758620691</v>
      </c>
      <c r="G69" s="13">
        <v>2</v>
      </c>
      <c r="H69" s="14">
        <f t="shared" si="2"/>
        <v>6.8965517241379309E-2</v>
      </c>
      <c r="I69" s="15" t="s">
        <v>68</v>
      </c>
      <c r="J69" s="38"/>
    </row>
    <row r="70" spans="1:10" s="16" customFormat="1" ht="25" customHeight="1" x14ac:dyDescent="0.2">
      <c r="A70" s="13">
        <v>10</v>
      </c>
      <c r="B70" s="13">
        <v>30</v>
      </c>
      <c r="C70" s="13">
        <v>19</v>
      </c>
      <c r="D70" s="14">
        <f t="shared" si="0"/>
        <v>0.6333333333333333</v>
      </c>
      <c r="E70" s="13">
        <v>9</v>
      </c>
      <c r="F70" s="14">
        <f t="shared" si="1"/>
        <v>0.3</v>
      </c>
      <c r="G70" s="13">
        <v>2</v>
      </c>
      <c r="H70" s="14">
        <f t="shared" si="2"/>
        <v>6.6666666666666666E-2</v>
      </c>
      <c r="I70" s="15" t="s">
        <v>69</v>
      </c>
      <c r="J70" s="38"/>
    </row>
    <row r="71" spans="1:10" s="16" customFormat="1" ht="25" customHeight="1" x14ac:dyDescent="0.2">
      <c r="A71" s="13">
        <v>10</v>
      </c>
      <c r="B71" s="13">
        <v>30</v>
      </c>
      <c r="C71" s="13">
        <v>19</v>
      </c>
      <c r="D71" s="14">
        <f t="shared" si="0"/>
        <v>0.6333333333333333</v>
      </c>
      <c r="E71" s="13">
        <v>9</v>
      </c>
      <c r="F71" s="14">
        <f t="shared" si="1"/>
        <v>0.3</v>
      </c>
      <c r="G71" s="13">
        <v>2</v>
      </c>
      <c r="H71" s="14">
        <f t="shared" si="2"/>
        <v>6.6666666666666666E-2</v>
      </c>
      <c r="I71" s="15" t="s">
        <v>70</v>
      </c>
      <c r="J71" s="38"/>
    </row>
    <row r="72" spans="1:10" s="16" customFormat="1" ht="25" customHeight="1" x14ac:dyDescent="0.2">
      <c r="A72" s="13">
        <v>10</v>
      </c>
      <c r="B72" s="13">
        <v>30</v>
      </c>
      <c r="C72" s="13">
        <v>19</v>
      </c>
      <c r="D72" s="14">
        <f t="shared" si="0"/>
        <v>0.6333333333333333</v>
      </c>
      <c r="E72" s="13">
        <v>9</v>
      </c>
      <c r="F72" s="14">
        <f t="shared" si="1"/>
        <v>0.3</v>
      </c>
      <c r="G72" s="13">
        <v>2</v>
      </c>
      <c r="H72" s="14">
        <f t="shared" si="2"/>
        <v>6.6666666666666666E-2</v>
      </c>
      <c r="I72" s="15" t="s">
        <v>71</v>
      </c>
      <c r="J72" s="38"/>
    </row>
    <row r="73" spans="1:10" s="16" customFormat="1" ht="25" customHeight="1" x14ac:dyDescent="0.2">
      <c r="A73" s="13">
        <v>10</v>
      </c>
      <c r="B73" s="13">
        <v>29</v>
      </c>
      <c r="C73" s="13">
        <v>18</v>
      </c>
      <c r="D73" s="14">
        <f t="shared" ref="D73:D74" si="3">+C73/B73</f>
        <v>0.62068965517241381</v>
      </c>
      <c r="E73" s="13">
        <v>9</v>
      </c>
      <c r="F73" s="14">
        <f t="shared" ref="F73:F74" si="4">E73/B73</f>
        <v>0.31034482758620691</v>
      </c>
      <c r="G73" s="13">
        <v>2</v>
      </c>
      <c r="H73" s="14">
        <f t="shared" ref="H73:H74" si="5">G73/B73</f>
        <v>6.8965517241379309E-2</v>
      </c>
      <c r="I73" s="15" t="s">
        <v>72</v>
      </c>
      <c r="J73" s="38"/>
    </row>
    <row r="74" spans="1:10" s="16" customFormat="1" ht="25" customHeight="1" x14ac:dyDescent="0.2">
      <c r="A74" s="13">
        <v>10</v>
      </c>
      <c r="B74" s="13">
        <v>29</v>
      </c>
      <c r="C74" s="13">
        <v>18</v>
      </c>
      <c r="D74" s="14">
        <f t="shared" si="3"/>
        <v>0.62068965517241381</v>
      </c>
      <c r="E74" s="13">
        <v>9</v>
      </c>
      <c r="F74" s="14">
        <f t="shared" si="4"/>
        <v>0.31034482758620691</v>
      </c>
      <c r="G74" s="13">
        <v>2</v>
      </c>
      <c r="H74" s="14">
        <f t="shared" si="5"/>
        <v>6.8965517241379309E-2</v>
      </c>
      <c r="I74" s="15" t="s">
        <v>73</v>
      </c>
      <c r="J74" s="38"/>
    </row>
    <row r="75" spans="1:10" s="16" customFormat="1" ht="25" customHeight="1" x14ac:dyDescent="0.2">
      <c r="A75" s="13">
        <v>10</v>
      </c>
      <c r="B75" s="13">
        <v>31</v>
      </c>
      <c r="C75" s="13">
        <v>18</v>
      </c>
      <c r="D75" s="14">
        <f t="shared" si="0"/>
        <v>0.58064516129032262</v>
      </c>
      <c r="E75" s="13">
        <v>9</v>
      </c>
      <c r="F75" s="14">
        <f t="shared" si="1"/>
        <v>0.29032258064516131</v>
      </c>
      <c r="G75" s="13">
        <v>4</v>
      </c>
      <c r="H75" s="14">
        <f t="shared" si="2"/>
        <v>0.12903225806451613</v>
      </c>
      <c r="I75" s="15" t="s">
        <v>77</v>
      </c>
      <c r="J75" s="38"/>
    </row>
    <row r="76" spans="1:10" x14ac:dyDescent="0.2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ht="17" thickBo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ht="24" thickBot="1" x14ac:dyDescent="0.3">
      <c r="A78" s="24" t="s">
        <v>80</v>
      </c>
      <c r="B78" s="25"/>
      <c r="C78" s="25"/>
      <c r="D78" s="25"/>
      <c r="E78" s="25"/>
      <c r="F78" s="25"/>
      <c r="G78" s="25"/>
      <c r="H78" s="26"/>
      <c r="I78" s="9"/>
      <c r="J78" s="9"/>
    </row>
    <row r="79" spans="1:10" ht="18" x14ac:dyDescent="0.2">
      <c r="A79" s="10" t="s">
        <v>9</v>
      </c>
      <c r="B79" s="11" t="s">
        <v>10</v>
      </c>
      <c r="C79" s="21" t="s">
        <v>11</v>
      </c>
      <c r="D79" s="22"/>
      <c r="E79" s="19" t="s">
        <v>12</v>
      </c>
      <c r="F79" s="20"/>
      <c r="G79" s="17" t="s">
        <v>13</v>
      </c>
      <c r="H79" s="18"/>
      <c r="I79" s="9"/>
      <c r="J79" s="9"/>
    </row>
    <row r="80" spans="1:10" ht="19" thickBot="1" x14ac:dyDescent="0.25">
      <c r="A80" s="27">
        <f t="shared" ref="A80:H80" si="6">MEDIAN(A12:A75)</f>
        <v>10</v>
      </c>
      <c r="B80" s="28">
        <f t="shared" si="6"/>
        <v>29</v>
      </c>
      <c r="C80" s="28">
        <f t="shared" si="6"/>
        <v>18</v>
      </c>
      <c r="D80" s="29">
        <f t="shared" si="6"/>
        <v>0.62068965517241381</v>
      </c>
      <c r="E80" s="28">
        <f t="shared" si="6"/>
        <v>9</v>
      </c>
      <c r="F80" s="29">
        <f t="shared" si="6"/>
        <v>0.31034482758620691</v>
      </c>
      <c r="G80" s="28">
        <f t="shared" si="6"/>
        <v>2</v>
      </c>
      <c r="H80" s="30">
        <f t="shared" si="6"/>
        <v>6.8965517241379309E-2</v>
      </c>
      <c r="I80" s="9"/>
      <c r="J80" s="9"/>
    </row>
    <row r="81" spans="1:10" ht="18" x14ac:dyDescent="0.2">
      <c r="A81" s="40"/>
      <c r="B81" s="40"/>
      <c r="C81" s="40"/>
      <c r="D81" s="41"/>
      <c r="E81" s="40"/>
      <c r="F81" s="41"/>
      <c r="G81" s="40"/>
      <c r="H81" s="41"/>
      <c r="I81" s="9"/>
      <c r="J81" s="9"/>
    </row>
    <row r="82" spans="1:10" ht="17" thickBo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ht="18" x14ac:dyDescent="0.2">
      <c r="A83" s="31" t="s">
        <v>74</v>
      </c>
      <c r="B83" s="32"/>
      <c r="C83" s="9"/>
      <c r="D83" s="9"/>
      <c r="E83" s="9"/>
      <c r="F83" s="9"/>
      <c r="G83" s="9"/>
      <c r="H83" s="9"/>
      <c r="I83" s="9"/>
      <c r="J83" s="9"/>
    </row>
    <row r="84" spans="1:10" ht="19" thickBot="1" x14ac:dyDescent="0.25">
      <c r="A84" s="33">
        <f>COUNT(A12:A75)</f>
        <v>64</v>
      </c>
      <c r="B84" s="34"/>
      <c r="C84" s="9"/>
      <c r="D84" s="9"/>
      <c r="E84" s="9"/>
      <c r="F84" s="9"/>
      <c r="G84" s="9"/>
      <c r="H84" s="9"/>
      <c r="I84" s="9"/>
      <c r="J84" s="9"/>
    </row>
    <row r="85" spans="1:10" x14ac:dyDescent="0.2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pans="1:10" ht="41" customHeight="1" x14ac:dyDescent="0.2">
      <c r="A86" s="35" t="s">
        <v>75</v>
      </c>
      <c r="B86" s="35"/>
      <c r="C86" s="35"/>
      <c r="D86" s="35"/>
      <c r="E86" s="35"/>
      <c r="F86" s="35"/>
      <c r="G86" s="35"/>
      <c r="H86" s="35"/>
      <c r="I86" s="35"/>
      <c r="J86" s="9"/>
    </row>
    <row r="87" spans="1:10" x14ac:dyDescent="0.2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 x14ac:dyDescent="0.2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pans="1:10" x14ac:dyDescent="0.2">
      <c r="J89" s="9"/>
    </row>
  </sheetData>
  <mergeCells count="21">
    <mergeCell ref="A78:H78"/>
    <mergeCell ref="A8:D8"/>
    <mergeCell ref="E8:I8"/>
    <mergeCell ref="A86:I86"/>
    <mergeCell ref="C11:D11"/>
    <mergeCell ref="E11:F11"/>
    <mergeCell ref="G11:H11"/>
    <mergeCell ref="C3:I3"/>
    <mergeCell ref="C4:I4"/>
    <mergeCell ref="C5:I5"/>
    <mergeCell ref="C6:I6"/>
    <mergeCell ref="C7:I7"/>
    <mergeCell ref="A3:B3"/>
    <mergeCell ref="A4:B4"/>
    <mergeCell ref="A5:B5"/>
    <mergeCell ref="A6:B6"/>
    <mergeCell ref="C79:D79"/>
    <mergeCell ref="E79:F79"/>
    <mergeCell ref="G79:H79"/>
    <mergeCell ref="A83:B83"/>
    <mergeCell ref="A84:B84"/>
  </mergeCells>
  <hyperlinks>
    <hyperlink ref="I15" r:id="rId1" xr:uid="{73D9C424-3637-514A-92E9-02E68A97ABCB}"/>
    <hyperlink ref="I16" r:id="rId2" xr:uid="{F3704DEF-B001-4543-96B5-FB4BD718EC1F}"/>
    <hyperlink ref="I17" r:id="rId3" xr:uid="{D9847972-F58F-3246-8337-722D34D08784}"/>
    <hyperlink ref="I18" r:id="rId4" xr:uid="{34179FE5-3458-4E42-8841-7570AD8C6FC8}"/>
    <hyperlink ref="I19" r:id="rId5" xr:uid="{1FD7A758-B38C-E541-9B10-1C780FEF89E7}"/>
    <hyperlink ref="I20" r:id="rId6" xr:uid="{56E5ADEC-1DE1-1744-BCDE-273C435EA5E2}"/>
    <hyperlink ref="I21" r:id="rId7" xr:uid="{8B780ABD-A464-3444-BA07-D76FC60CA7FE}"/>
    <hyperlink ref="I22" r:id="rId8" xr:uid="{0E74DF01-8DCE-4C44-BD34-628F6285E604}"/>
    <hyperlink ref="I23" r:id="rId9" xr:uid="{3FEE1930-EDF4-774A-892E-A26EB4045397}"/>
    <hyperlink ref="I25" r:id="rId10" xr:uid="{7224E31D-132D-4D4A-9376-CC398EFDF388}"/>
    <hyperlink ref="I24" r:id="rId11" xr:uid="{2653A4E2-C517-4E41-A4A7-C2F8590E2547}"/>
    <hyperlink ref="I26" r:id="rId12" xr:uid="{18D2B95F-63C3-1F44-B3CE-2F18B183BA75}"/>
    <hyperlink ref="I27" r:id="rId13" xr:uid="{44F4478F-74B8-0545-87B9-6337D489B900}"/>
    <hyperlink ref="I29" r:id="rId14" xr:uid="{3B36EAA5-25CD-0247-86CC-76C2D61785A6}"/>
    <hyperlink ref="I30" r:id="rId15" xr:uid="{A283BE81-567E-1F4C-B266-A7CC56500AB7}"/>
    <hyperlink ref="I31" r:id="rId16" xr:uid="{A49050D9-6A81-6F4A-88F6-416A09BB7298}"/>
    <hyperlink ref="I32" r:id="rId17" xr:uid="{7F1BE380-E6F8-B145-B550-D9FFEB19633F}"/>
    <hyperlink ref="I33" r:id="rId18" xr:uid="{4A7CFEF0-A1B0-0B49-A719-231465730DC3}"/>
    <hyperlink ref="I34" r:id="rId19" xr:uid="{3C663872-C011-4843-9B8E-56F3984E81AA}"/>
    <hyperlink ref="I35" r:id="rId20" xr:uid="{E1C8D49D-368F-7043-B5A5-D1612B654D23}"/>
    <hyperlink ref="I36" r:id="rId21" xr:uid="{265091F5-EC69-9F4C-AD02-13BAE732CB99}"/>
    <hyperlink ref="I37" r:id="rId22" xr:uid="{B947E856-A56C-5D40-AF38-865A54BDC4DE}"/>
    <hyperlink ref="I38" r:id="rId23" xr:uid="{D247D741-0526-9941-8CBC-39E40BEE15F1}"/>
    <hyperlink ref="I39" r:id="rId24" xr:uid="{ED829C26-DA3D-F647-98F8-36152D098614}"/>
    <hyperlink ref="I40" r:id="rId25" xr:uid="{1776F329-7F15-8E44-A85F-72D80E952ED2}"/>
    <hyperlink ref="I41" r:id="rId26" xr:uid="{252B190E-0325-2F4C-987D-30615E553EFE}"/>
    <hyperlink ref="I42" r:id="rId27" xr:uid="{D0282F8F-47D1-8041-B476-E4E8D79B48C0}"/>
    <hyperlink ref="I43" r:id="rId28" xr:uid="{28246941-296E-B84E-A792-BEE1583F3CE8}"/>
    <hyperlink ref="I44" r:id="rId29" xr:uid="{D8EA2559-B8DF-F54E-B62E-AFB261866D27}"/>
    <hyperlink ref="I45" r:id="rId30" xr:uid="{8DE942E0-8B67-394A-BBE2-A46B65F5A010}"/>
    <hyperlink ref="I46" r:id="rId31" xr:uid="{3EC32771-21C9-774A-B2D5-82BBE1630618}"/>
    <hyperlink ref="I47" r:id="rId32" xr:uid="{192ABEA0-7492-DE48-A60F-F191FD519768}"/>
    <hyperlink ref="I48" r:id="rId33" xr:uid="{4021B2BC-9D52-1040-AA72-0CF37DE34F24}"/>
    <hyperlink ref="I49" r:id="rId34" xr:uid="{CB415D7C-8D57-B042-B9D5-9335B9525DC1}"/>
    <hyperlink ref="I50" r:id="rId35" xr:uid="{C2A8DF05-6425-F142-B15E-A0FA4D95F291}"/>
    <hyperlink ref="I51" r:id="rId36" xr:uid="{B9C7615B-4237-E44A-8518-F61D114002BB}"/>
    <hyperlink ref="I52" r:id="rId37" xr:uid="{8557C801-3C40-E542-99F1-12646AB9BE39}"/>
    <hyperlink ref="I53" r:id="rId38" xr:uid="{12550E21-9009-BF44-B02D-9DC5C25899D7}"/>
    <hyperlink ref="I54" r:id="rId39" xr:uid="{FA568419-1FEA-1D49-9054-0ADE86C59DCF}"/>
    <hyperlink ref="I55" r:id="rId40" xr:uid="{6EB3A499-A2D1-F341-BD8F-3A9A4EAE33FF}"/>
    <hyperlink ref="I56" r:id="rId41" xr:uid="{AF771BE1-F6CD-264E-A6F1-BC0852BEB0A5}"/>
    <hyperlink ref="I57" r:id="rId42" xr:uid="{2F3E40C4-40B0-3341-9E94-ED02938E6197}"/>
    <hyperlink ref="I58" r:id="rId43" xr:uid="{ABF0AA76-0DE6-B249-961A-9DF35178D062}"/>
    <hyperlink ref="I59" r:id="rId44" xr:uid="{5F18F0DD-A994-024B-AA7B-9A9E707DC472}"/>
    <hyperlink ref="I60" r:id="rId45" xr:uid="{8D6D1BE9-9260-3047-AB94-A4296C95FBDF}"/>
    <hyperlink ref="I61" r:id="rId46" xr:uid="{7C9D86F2-1D29-B744-A581-BB8E79D6C176}"/>
    <hyperlink ref="I62" r:id="rId47" xr:uid="{80CF71F0-A18B-2649-87FB-943682340E8F}"/>
    <hyperlink ref="I63" r:id="rId48" xr:uid="{39626338-EDEF-0F40-83F0-2A174055F888}"/>
    <hyperlink ref="I64" r:id="rId49" xr:uid="{49ABD8D2-5BD1-F542-8A51-F3FF4DED39EF}"/>
    <hyperlink ref="I65" r:id="rId50" xr:uid="{CCFCD992-9612-5741-9F41-8CDBB743503C}"/>
    <hyperlink ref="I66" r:id="rId51" xr:uid="{CA771692-4685-0E46-8B02-F11BE217480E}"/>
    <hyperlink ref="I67" r:id="rId52" xr:uid="{78CD96F4-1E94-0941-A9A3-A6CEF75540FB}"/>
    <hyperlink ref="I68" r:id="rId53" xr:uid="{3E5F337B-4BF5-354F-A4B9-B3B185F41C19}"/>
    <hyperlink ref="I69" r:id="rId54" xr:uid="{001A52D5-F0C6-A74B-A237-835B2FD6B447}"/>
    <hyperlink ref="I70" r:id="rId55" xr:uid="{D4F7D5AF-57B7-7244-9B82-C3015FA694BE}"/>
    <hyperlink ref="I71" r:id="rId56" xr:uid="{86D39F43-C77E-CA43-B97E-033ACA1DCC58}"/>
    <hyperlink ref="I72" r:id="rId57" xr:uid="{9991F93E-AAD2-274D-B6F1-C354A65F0BA2}"/>
    <hyperlink ref="I28" r:id="rId58" xr:uid="{8278C517-D9EA-E44F-A1FD-B5C39D668DED}"/>
    <hyperlink ref="I73" r:id="rId59" xr:uid="{07ECE605-A230-CB48-A7C2-467FB1C4C1E8}"/>
    <hyperlink ref="I74" r:id="rId60" xr:uid="{242D2ED5-4250-B248-9F7A-3A7A5BD11952}"/>
    <hyperlink ref="I75" r:id="rId61" xr:uid="{19ACCDAC-D744-584C-B031-5D9A7EE6DFE9}"/>
    <hyperlink ref="I14" r:id="rId62" xr:uid="{2C9A557F-CE9C-0841-AF16-211C28ED6AA3}"/>
    <hyperlink ref="I13" r:id="rId63" xr:uid="{CDEA2682-53E9-3944-B95C-DFF1DEE8683E}"/>
    <hyperlink ref="I12" r:id="rId64" xr:uid="{EC7E5A6A-8C91-3A44-B22E-ED6A0072714F}"/>
    <hyperlink ref="C5" r:id="rId65" xr:uid="{BD0EE128-FFF1-D34D-9EA4-861FE1EC3312}"/>
    <hyperlink ref="E8" r:id="rId66" xr:uid="{DB26141E-2A93-F440-9C22-3B6C94C2C4F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Relátorio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Oliveira</dc:creator>
  <cp:lastModifiedBy>Giovani Oliveira</cp:lastModifiedBy>
  <dcterms:created xsi:type="dcterms:W3CDTF">2024-11-29T08:06:18Z</dcterms:created>
  <dcterms:modified xsi:type="dcterms:W3CDTF">2024-11-29T21:16:22Z</dcterms:modified>
</cp:coreProperties>
</file>